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 ISMS" sheetId="1" state="visible" r:id="rId1"/>
    <sheet xmlns:r="http://schemas.openxmlformats.org/officeDocument/2006/relationships" name="Tendance T1-T4" sheetId="2" state="visible" r:id="rId2"/>
    <sheet xmlns:r="http://schemas.openxmlformats.org/officeDocument/2006/relationships" name="Synthèse catégor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Tendance KPI clés T1→T4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'Tendance T1-T4'!C4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'Tendance T1-T4'!$A$5:$A$29</f>
            </numRef>
          </cat>
          <val>
            <numRef>
              <f>'Tendance T1-T4'!$C$5:$C$29</f>
            </numRef>
          </val>
        </ser>
        <ser>
          <idx val="1"/>
          <order val="1"/>
          <tx>
            <strRef>
              <f>'Tendance T1-T4'!D4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'Tendance T1-T4'!$A$5:$A$29</f>
            </numRef>
          </cat>
          <val>
            <numRef>
              <f>'Tendance T1-T4'!$D$5:$D$29</f>
            </numRef>
          </val>
        </ser>
        <ser>
          <idx val="2"/>
          <order val="2"/>
          <tx>
            <strRef>
              <f>'Tendance T1-T4'!E4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'Tendance T1-T4'!$A$5:$A$29</f>
            </numRef>
          </cat>
          <val>
            <numRef>
              <f>'Tendance T1-T4'!$E$5:$E$29</f>
            </numRef>
          </val>
        </ser>
        <ser>
          <idx val="3"/>
          <order val="3"/>
          <tx>
            <strRef>
              <f>'Tendance T1-T4'!F4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'Tendance T1-T4'!$A$5:$A$29</f>
            </numRef>
          </cat>
          <val>
            <numRef>
              <f>'Tendance T1-T4'!$F$5:$F$29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Radar maturité ISMS — T4</a:t>
            </a:r>
          </a:p>
        </rich>
      </tx>
    </title>
    <plotArea>
      <radarChart>
        <radarStyle val="filled"/>
        <ser>
          <idx val="0"/>
          <order val="0"/>
          <tx>
            <strRef>
              <f>'Synthèse catégories'!C4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 catégories'!$A$5:$A$17</f>
            </numRef>
          </cat>
          <val>
            <numRef>
              <f>'Synthèse catégories'!$C$5:$C$17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3</row>
      <rowOff>0</rowOff>
    </from>
    <ext cx="576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38" customWidth="1" min="2" max="2"/>
    <col width="16" customWidth="1" min="3" max="3"/>
    <col width="38" customWidth="1" min="4" max="4"/>
    <col width="12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2" customWidth="1" min="11" max="11"/>
    <col width="16" customWidth="1" min="12" max="12"/>
  </cols>
  <sheetData>
    <row r="1" ht="28" customHeight="1">
      <c r="A1" s="1" t="inlineStr">
        <is>
          <t>Tableau de bord KPI ISMS — ISO/IEC 27004 — ISO/IEC 27001:2022 (Clause 9.1)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ID</t>
        </is>
      </c>
      <c r="B4" s="4" t="inlineStr">
        <is>
          <t>KPI</t>
        </is>
      </c>
      <c r="C4" s="3" t="inlineStr">
        <is>
          <t>Catégorie</t>
        </is>
      </c>
      <c r="D4" s="4" t="inlineStr">
        <is>
          <t>Description / Formule</t>
        </is>
      </c>
      <c r="E4" s="3" t="inlineStr">
        <is>
          <t>Cible</t>
        </is>
      </c>
      <c r="F4" s="3" t="inlineStr">
        <is>
          <t>T1</t>
        </is>
      </c>
      <c r="G4" s="3" t="inlineStr">
        <is>
          <t>T2</t>
        </is>
      </c>
      <c r="H4" s="3" t="inlineStr">
        <is>
          <t>T3</t>
        </is>
      </c>
      <c r="I4" s="3" t="inlineStr">
        <is>
          <t>T4</t>
        </is>
      </c>
      <c r="J4" s="3" t="inlineStr">
        <is>
          <t>Annuel</t>
        </is>
      </c>
      <c r="K4" s="3">
        <f>IF(I4&gt;F4,"Hausse",IF(I4&lt;F4,"Baisse","Stable"))</f>
        <v/>
      </c>
      <c r="L4" s="3" t="inlineStr">
        <is>
          <t>À analyser</t>
        </is>
      </c>
    </row>
    <row r="5">
      <c r="A5" s="5" t="inlineStr">
        <is>
          <t>K01</t>
        </is>
      </c>
      <c r="B5" s="6" t="inlineStr">
        <is>
          <t>Couverture du plan d'audit interne</t>
        </is>
      </c>
      <c r="C5" s="5" t="inlineStr">
        <is>
          <t>Audit</t>
        </is>
      </c>
      <c r="D5" s="6" t="inlineStr">
        <is>
          <t>Audits réalisés / planifiés</t>
        </is>
      </c>
      <c r="E5" s="5" t="inlineStr">
        <is>
          <t>100%</t>
        </is>
      </c>
      <c r="F5" s="7" t="n">
        <v>0.25</v>
      </c>
      <c r="G5" s="7" t="n">
        <v>0.5</v>
      </c>
      <c r="H5" s="7" t="n">
        <v>0.75</v>
      </c>
      <c r="I5" s="7" t="n">
        <v>1</v>
      </c>
      <c r="J5" s="7" t="n">
        <v>0.625</v>
      </c>
      <c r="K5" s="5">
        <f>IF(I5&gt;F5,"Hausse",IF(I5&lt;F5,"Baisse","Stable"))</f>
        <v/>
      </c>
      <c r="L5" s="5" t="inlineStr">
        <is>
          <t>À analyser</t>
        </is>
      </c>
    </row>
    <row r="6">
      <c r="A6" s="5" t="inlineStr">
        <is>
          <t>K02</t>
        </is>
      </c>
      <c r="B6" s="6" t="inlineStr">
        <is>
          <t>Délai moyen de clôture des non-conformités majeures</t>
        </is>
      </c>
      <c r="C6" s="5" t="inlineStr">
        <is>
          <t>Audit</t>
        </is>
      </c>
      <c r="D6" s="6" t="inlineStr">
        <is>
          <t>Moyenne jours entre détection et clôture</t>
        </is>
      </c>
      <c r="E6" s="5" t="inlineStr">
        <is>
          <t>≤ 60 j</t>
        </is>
      </c>
      <c r="F6" s="5" t="n">
        <v>72</v>
      </c>
      <c r="G6" s="5" t="n">
        <v>65</v>
      </c>
      <c r="H6" s="5" t="n">
        <v>58</v>
      </c>
      <c r="I6" s="5" t="n">
        <v>50</v>
      </c>
      <c r="J6" s="5" t="n">
        <v>61.25</v>
      </c>
      <c r="K6" s="5">
        <f>IF(I6&gt;F6,"Hausse",IF(I6&lt;F6,"Baisse","Stable"))</f>
        <v/>
      </c>
      <c r="L6" s="5" t="inlineStr">
        <is>
          <t>À analyser</t>
        </is>
      </c>
    </row>
    <row r="7">
      <c r="A7" s="5" t="inlineStr">
        <is>
          <t>K03</t>
        </is>
      </c>
      <c r="B7" s="6" t="inlineStr">
        <is>
          <t>% d'actions correctives clôturées dans les délais</t>
        </is>
      </c>
      <c r="C7" s="5" t="inlineStr">
        <is>
          <t>Amélioration</t>
        </is>
      </c>
      <c r="D7" s="6" t="inlineStr">
        <is>
          <t>Clôturées à date / total</t>
        </is>
      </c>
      <c r="E7" s="5" t="inlineStr">
        <is>
          <t>≥ 90%</t>
        </is>
      </c>
      <c r="F7" s="7" t="n">
        <v>0.78</v>
      </c>
      <c r="G7" s="7" t="n">
        <v>0.85</v>
      </c>
      <c r="H7" s="7" t="n">
        <v>0.91</v>
      </c>
      <c r="I7" s="7" t="n">
        <v>0.93</v>
      </c>
      <c r="J7" s="7" t="n">
        <v>0.8675</v>
      </c>
      <c r="K7" s="5">
        <f>IF(I7&gt;F7,"Hausse",IF(I7&lt;F7,"Baisse","Stable"))</f>
        <v/>
      </c>
      <c r="L7" s="5" t="inlineStr">
        <is>
          <t>À analyser</t>
        </is>
      </c>
    </row>
    <row r="8">
      <c r="A8" s="5" t="inlineStr">
        <is>
          <t>K04</t>
        </is>
      </c>
      <c r="B8" s="6" t="inlineStr">
        <is>
          <t>MTTR incidents (heures)</t>
        </is>
      </c>
      <c r="C8" s="5" t="inlineStr">
        <is>
          <t>Incidents</t>
        </is>
      </c>
      <c r="D8" s="6" t="inlineStr">
        <is>
          <t>Mean Time To Resolve</t>
        </is>
      </c>
      <c r="E8" s="5" t="inlineStr">
        <is>
          <t>≤ 8h</t>
        </is>
      </c>
      <c r="F8" s="5" t="n">
        <v>12</v>
      </c>
      <c r="G8" s="5" t="n">
        <v>10</v>
      </c>
      <c r="H8" s="5" t="n">
        <v>9</v>
      </c>
      <c r="I8" s="5" t="n">
        <v>7.5</v>
      </c>
      <c r="J8" s="5" t="n">
        <v>9.625</v>
      </c>
      <c r="K8" s="5">
        <f>IF(I8&gt;F8,"Hausse",IF(I8&lt;F8,"Baisse","Stable"))</f>
        <v/>
      </c>
      <c r="L8" s="5" t="inlineStr">
        <is>
          <t>À analyser</t>
        </is>
      </c>
    </row>
    <row r="9">
      <c r="A9" s="5" t="inlineStr">
        <is>
          <t>K05</t>
        </is>
      </c>
      <c r="B9" s="6" t="inlineStr">
        <is>
          <t>MTTD incidents critiques (minutes)</t>
        </is>
      </c>
      <c r="C9" s="5" t="inlineStr">
        <is>
          <t>Incidents</t>
        </is>
      </c>
      <c r="D9" s="6" t="inlineStr">
        <is>
          <t>Mean Time To Detect Gravité 4-5</t>
        </is>
      </c>
      <c r="E9" s="5" t="inlineStr">
        <is>
          <t>≤ 30 min</t>
        </is>
      </c>
      <c r="F9" s="5" t="n">
        <v>45</v>
      </c>
      <c r="G9" s="5" t="n">
        <v>40</v>
      </c>
      <c r="H9" s="5" t="n">
        <v>35</v>
      </c>
      <c r="I9" s="5" t="n">
        <v>28</v>
      </c>
      <c r="J9" s="5" t="n">
        <v>37</v>
      </c>
      <c r="K9" s="5">
        <f>IF(I9&gt;F9,"Hausse",IF(I9&lt;F9,"Baisse","Stable"))</f>
        <v/>
      </c>
      <c r="L9" s="5" t="inlineStr">
        <is>
          <t>À analyser</t>
        </is>
      </c>
    </row>
    <row r="10">
      <c r="A10" s="5" t="inlineStr">
        <is>
          <t>K06</t>
        </is>
      </c>
      <c r="B10" s="6" t="inlineStr">
        <is>
          <t>Nombre d'incidents par mois</t>
        </is>
      </c>
      <c r="C10" s="5" t="inlineStr">
        <is>
          <t>Incidents</t>
        </is>
      </c>
      <c r="D10" s="6" t="inlineStr">
        <is>
          <t>Incidents G≥3 par mois</t>
        </is>
      </c>
      <c r="E10" s="5" t="inlineStr">
        <is>
          <t>≤ 3/mois</t>
        </is>
      </c>
      <c r="F10" s="5" t="n">
        <v>5</v>
      </c>
      <c r="G10" s="5" t="n">
        <v>4</v>
      </c>
      <c r="H10" s="5" t="n">
        <v>3</v>
      </c>
      <c r="I10" s="5" t="n">
        <v>2.5</v>
      </c>
      <c r="J10" s="5" t="n">
        <v>3.625</v>
      </c>
      <c r="K10" s="5">
        <f>IF(I10&gt;F10,"Hausse",IF(I10&lt;F10,"Baisse","Stable"))</f>
        <v/>
      </c>
      <c r="L10" s="5" t="inlineStr">
        <is>
          <t>À analyser</t>
        </is>
      </c>
    </row>
    <row r="11">
      <c r="A11" s="5" t="inlineStr">
        <is>
          <t>K07</t>
        </is>
      </c>
      <c r="B11" s="6" t="inlineStr">
        <is>
          <t>% revues d'accès logiques effectuées dans les délais</t>
        </is>
      </c>
      <c r="C11" s="5" t="inlineStr">
        <is>
          <t>Accès</t>
        </is>
      </c>
      <c r="D11" s="6" t="inlineStr">
        <is>
          <t>Revues trimestrielles effectuées</t>
        </is>
      </c>
      <c r="E11" s="5" t="inlineStr">
        <is>
          <t>100%</t>
        </is>
      </c>
      <c r="F11" s="7" t="n">
        <v>1</v>
      </c>
      <c r="G11" s="7" t="n">
        <v>1</v>
      </c>
      <c r="H11" s="7" t="n">
        <v>1</v>
      </c>
      <c r="I11" s="7" t="n">
        <v>1</v>
      </c>
      <c r="J11" s="7" t="n">
        <v>1</v>
      </c>
      <c r="K11" s="5">
        <f>IF(I11&gt;F11,"Hausse",IF(I11&lt;F11,"Baisse","Stable"))</f>
        <v/>
      </c>
      <c r="L11" s="5" t="inlineStr">
        <is>
          <t>À analyser</t>
        </is>
      </c>
    </row>
    <row r="12">
      <c r="A12" s="5" t="inlineStr">
        <is>
          <t>K08</t>
        </is>
      </c>
      <c r="B12" s="6" t="inlineStr">
        <is>
          <t>% comptes admin avec MFA</t>
        </is>
      </c>
      <c r="C12" s="5" t="inlineStr">
        <is>
          <t>Accès</t>
        </is>
      </c>
      <c r="D12" s="6" t="inlineStr">
        <is>
          <t>Comptes admin MFA / total admin</t>
        </is>
      </c>
      <c r="E12" s="5" t="inlineStr">
        <is>
          <t>100%</t>
        </is>
      </c>
      <c r="F12" s="7" t="n">
        <v>0.65</v>
      </c>
      <c r="G12" s="7" t="n">
        <v>0.85</v>
      </c>
      <c r="H12" s="7" t="n">
        <v>0.95</v>
      </c>
      <c r="I12" s="7" t="n">
        <v>1</v>
      </c>
      <c r="J12" s="7" t="n">
        <v>0.8625</v>
      </c>
      <c r="K12" s="5">
        <f>IF(I12&gt;F12,"Hausse",IF(I12&lt;F12,"Baisse","Stable"))</f>
        <v/>
      </c>
      <c r="L12" s="5" t="inlineStr">
        <is>
          <t>À analyser</t>
        </is>
      </c>
    </row>
    <row r="13">
      <c r="A13" s="5" t="inlineStr">
        <is>
          <t>K09</t>
        </is>
      </c>
      <c r="B13" s="6" t="inlineStr">
        <is>
          <t>% utilisateurs sensibilisés (e-learning)</t>
        </is>
      </c>
      <c r="C13" s="5" t="inlineStr">
        <is>
          <t>RH</t>
        </is>
      </c>
      <c r="D13" s="6" t="inlineStr">
        <is>
          <t>Complétés / inscrits</t>
        </is>
      </c>
      <c r="E13" s="5" t="inlineStr">
        <is>
          <t>≥ 95%</t>
        </is>
      </c>
      <c r="F13" s="7" t="n">
        <v>0.82</v>
      </c>
      <c r="G13" s="7" t="n">
        <v>0.91</v>
      </c>
      <c r="H13" s="7" t="n">
        <v>0.96</v>
      </c>
      <c r="I13" s="7" t="n">
        <v>0.97</v>
      </c>
      <c r="J13" s="7" t="n">
        <v>0.915</v>
      </c>
      <c r="K13" s="5">
        <f>IF(I13&gt;F13,"Hausse",IF(I13&lt;F13,"Baisse","Stable"))</f>
        <v/>
      </c>
      <c r="L13" s="5" t="inlineStr">
        <is>
          <t>À analyser</t>
        </is>
      </c>
    </row>
    <row r="14">
      <c r="A14" s="5" t="inlineStr">
        <is>
          <t>K10</t>
        </is>
      </c>
      <c r="B14" s="6" t="inlineStr">
        <is>
          <t>Taux de clics phishing simulé</t>
        </is>
      </c>
      <c r="C14" s="5" t="inlineStr">
        <is>
          <t>RH</t>
        </is>
      </c>
      <c r="D14" s="6" t="inlineStr">
        <is>
          <t>Clics / envois</t>
        </is>
      </c>
      <c r="E14" s="5" t="inlineStr">
        <is>
          <t>≤ 5%</t>
        </is>
      </c>
      <c r="F14" s="7" t="n">
        <v>0.12</v>
      </c>
      <c r="G14" s="7" t="n">
        <v>0.09</v>
      </c>
      <c r="H14" s="7" t="n">
        <v>0.06</v>
      </c>
      <c r="I14" s="7" t="n">
        <v>0.04</v>
      </c>
      <c r="J14" s="7" t="n">
        <v>0.0775</v>
      </c>
      <c r="K14" s="5">
        <f>IF(I14&gt;F14,"Hausse",IF(I14&lt;F14,"Baisse","Stable"))</f>
        <v/>
      </c>
      <c r="L14" s="5" t="inlineStr">
        <is>
          <t>À analyser</t>
        </is>
      </c>
    </row>
    <row r="15">
      <c r="A15" s="5" t="inlineStr">
        <is>
          <t>K11</t>
        </is>
      </c>
      <c r="B15" s="6" t="inlineStr">
        <is>
          <t>% serveurs patchés &lt; 30j (critiques)</t>
        </is>
      </c>
      <c r="C15" s="5" t="inlineStr">
        <is>
          <t>Vulnérabilités</t>
        </is>
      </c>
      <c r="D15" s="6" t="inlineStr">
        <is>
          <t>Serveurs OK / total</t>
        </is>
      </c>
      <c r="E15" s="5" t="inlineStr">
        <is>
          <t>≥ 95%</t>
        </is>
      </c>
      <c r="F15" s="7" t="n">
        <v>0.78</v>
      </c>
      <c r="G15" s="7" t="n">
        <v>0.86</v>
      </c>
      <c r="H15" s="7" t="n">
        <v>0.92</v>
      </c>
      <c r="I15" s="7" t="n">
        <v>0.96</v>
      </c>
      <c r="J15" s="7" t="n">
        <v>0.88</v>
      </c>
      <c r="K15" s="5">
        <f>IF(I15&gt;F15,"Hausse",IF(I15&lt;F15,"Baisse","Stable"))</f>
        <v/>
      </c>
      <c r="L15" s="5" t="inlineStr">
        <is>
          <t>À analyser</t>
        </is>
      </c>
    </row>
    <row r="16">
      <c r="A16" s="5" t="inlineStr">
        <is>
          <t>K12</t>
        </is>
      </c>
      <c r="B16" s="6" t="inlineStr">
        <is>
          <t>% vulnérabilités critiques corrigées &lt; 14j</t>
        </is>
      </c>
      <c r="C16" s="5" t="inlineStr">
        <is>
          <t>Vulnérabilités</t>
        </is>
      </c>
      <c r="D16" s="6" t="inlineStr">
        <is>
          <t>Corrigées / détectées</t>
        </is>
      </c>
      <c r="E16" s="5" t="inlineStr">
        <is>
          <t>≥ 95%</t>
        </is>
      </c>
      <c r="F16" s="7" t="n">
        <v>0.8</v>
      </c>
      <c r="G16" s="7" t="n">
        <v>0.87</v>
      </c>
      <c r="H16" s="7" t="n">
        <v>0.93</v>
      </c>
      <c r="I16" s="7" t="n">
        <v>0.96</v>
      </c>
      <c r="J16" s="7" t="n">
        <v>0.89</v>
      </c>
      <c r="K16" s="5">
        <f>IF(I16&gt;F16,"Hausse",IF(I16&lt;F16,"Baisse","Stable"))</f>
        <v/>
      </c>
      <c r="L16" s="5" t="inlineStr">
        <is>
          <t>À analyser</t>
        </is>
      </c>
    </row>
    <row r="17">
      <c r="A17" s="5" t="inlineStr">
        <is>
          <t>K13</t>
        </is>
      </c>
      <c r="B17" s="6" t="inlineStr">
        <is>
          <t>Couverture EDR sur postes/serveurs</t>
        </is>
      </c>
      <c r="C17" s="5" t="inlineStr">
        <is>
          <t>Endpoint</t>
        </is>
      </c>
      <c r="D17" s="6" t="inlineStr">
        <is>
          <t>EDR installé / total</t>
        </is>
      </c>
      <c r="E17" s="5" t="inlineStr">
        <is>
          <t>100%</t>
        </is>
      </c>
      <c r="F17" s="7" t="n">
        <v>0.92</v>
      </c>
      <c r="G17" s="7" t="n">
        <v>0.96</v>
      </c>
      <c r="H17" s="7" t="n">
        <v>0.99</v>
      </c>
      <c r="I17" s="7" t="n">
        <v>1</v>
      </c>
      <c r="J17" s="7" t="n">
        <v>0.9675</v>
      </c>
      <c r="K17" s="5">
        <f>IF(I17&gt;F17,"Hausse",IF(I17&lt;F17,"Baisse","Stable"))</f>
        <v/>
      </c>
      <c r="L17" s="5" t="inlineStr">
        <is>
          <t>À analyser</t>
        </is>
      </c>
    </row>
    <row r="18">
      <c r="A18" s="5" t="inlineStr">
        <is>
          <t>K14</t>
        </is>
      </c>
      <c r="B18" s="6" t="inlineStr">
        <is>
          <t>% sauvegardes testées (restauration)</t>
        </is>
      </c>
      <c r="C18" s="5" t="inlineStr">
        <is>
          <t>Continuité</t>
        </is>
      </c>
      <c r="D18" s="6" t="inlineStr">
        <is>
          <t>Tests trimestriels / total</t>
        </is>
      </c>
      <c r="E18" s="5" t="inlineStr">
        <is>
          <t>100%</t>
        </is>
      </c>
      <c r="F18" s="7" t="n">
        <v>1</v>
      </c>
      <c r="G18" s="7" t="n">
        <v>1</v>
      </c>
      <c r="H18" s="7" t="n">
        <v>1</v>
      </c>
      <c r="I18" s="7" t="n">
        <v>1</v>
      </c>
      <c r="J18" s="7" t="n">
        <v>1</v>
      </c>
      <c r="K18" s="5">
        <f>IF(I18&gt;F18,"Hausse",IF(I18&lt;F18,"Baisse","Stable"))</f>
        <v/>
      </c>
      <c r="L18" s="5" t="inlineStr">
        <is>
          <t>À analyser</t>
        </is>
      </c>
    </row>
    <row r="19">
      <c r="A19" s="5" t="inlineStr">
        <is>
          <t>K15</t>
        </is>
      </c>
      <c r="B19" s="6" t="inlineStr">
        <is>
          <t>Exercices PCA réalisés</t>
        </is>
      </c>
      <c r="C19" s="5" t="inlineStr">
        <is>
          <t>Continuité</t>
        </is>
      </c>
      <c r="D19" s="6" t="inlineStr">
        <is>
          <t>Exercices effectués (cible 2/an)</t>
        </is>
      </c>
      <c r="E19" s="5" t="inlineStr">
        <is>
          <t>2/an</t>
        </is>
      </c>
      <c r="F19" s="5" t="n">
        <v>0</v>
      </c>
      <c r="G19" s="5" t="n">
        <v>1</v>
      </c>
      <c r="H19" s="5" t="n">
        <v>1</v>
      </c>
      <c r="I19" s="5" t="n">
        <v>2</v>
      </c>
      <c r="J19" s="5" t="n">
        <v>1</v>
      </c>
      <c r="K19" s="5">
        <f>IF(I19&gt;F19,"Hausse",IF(I19&lt;F19,"Baisse","Stable"))</f>
        <v/>
      </c>
      <c r="L19" s="5" t="inlineStr">
        <is>
          <t>À analyser</t>
        </is>
      </c>
    </row>
    <row r="20">
      <c r="A20" s="5" t="inlineStr">
        <is>
          <t>K16</t>
        </is>
      </c>
      <c r="B20" s="6" t="inlineStr">
        <is>
          <t>% fournisseurs critiques évalués &lt; 12 mois</t>
        </is>
      </c>
      <c r="C20" s="5" t="inlineStr">
        <is>
          <t>Fournisseurs</t>
        </is>
      </c>
      <c r="D20" s="6" t="inlineStr">
        <is>
          <t>Évalués / critiques</t>
        </is>
      </c>
      <c r="E20" s="5" t="inlineStr">
        <is>
          <t>100%</t>
        </is>
      </c>
      <c r="F20" s="7" t="n">
        <v>0.85</v>
      </c>
      <c r="G20" s="7" t="n">
        <v>0.9</v>
      </c>
      <c r="H20" s="7" t="n">
        <v>0.95</v>
      </c>
      <c r="I20" s="7" t="n">
        <v>1</v>
      </c>
      <c r="J20" s="7" t="n">
        <v>0.925</v>
      </c>
      <c r="K20" s="5">
        <f>IF(I20&gt;F20,"Hausse",IF(I20&lt;F20,"Baisse","Stable"))</f>
        <v/>
      </c>
      <c r="L20" s="5" t="inlineStr">
        <is>
          <t>À analyser</t>
        </is>
      </c>
    </row>
    <row r="21">
      <c r="A21" s="5" t="inlineStr">
        <is>
          <t>K17</t>
        </is>
      </c>
      <c r="B21" s="6" t="inlineStr">
        <is>
          <t>Incidents d'origine fournisseurs</t>
        </is>
      </c>
      <c r="C21" s="5" t="inlineStr">
        <is>
          <t>Fournisseurs</t>
        </is>
      </c>
      <c r="D21" s="6" t="inlineStr">
        <is>
          <t>Incidents tiers / total</t>
        </is>
      </c>
      <c r="E21" s="5" t="inlineStr">
        <is>
          <t>—</t>
        </is>
      </c>
      <c r="F21" s="5" t="n">
        <v>1</v>
      </c>
      <c r="G21" s="5" t="n">
        <v>1</v>
      </c>
      <c r="H21" s="5" t="n">
        <v>0</v>
      </c>
      <c r="I21" s="5" t="n">
        <v>0</v>
      </c>
      <c r="J21" s="5" t="n">
        <v>0.5</v>
      </c>
      <c r="K21" s="5">
        <f>IF(I21&gt;F21,"Hausse",IF(I21&lt;F21,"Baisse","Stable"))</f>
        <v/>
      </c>
      <c r="L21" s="5" t="inlineStr">
        <is>
          <t>À analyser</t>
        </is>
      </c>
    </row>
    <row r="22">
      <c r="A22" s="5" t="inlineStr">
        <is>
          <t>K18</t>
        </is>
      </c>
      <c r="B22" s="6" t="inlineStr">
        <is>
          <t>Score moyen risques résiduels</t>
        </is>
      </c>
      <c r="C22" s="5" t="inlineStr">
        <is>
          <t>Risques</t>
        </is>
      </c>
      <c r="D22" s="6" t="inlineStr">
        <is>
          <t>Moyenne score résiduel registre</t>
        </is>
      </c>
      <c r="E22" s="5" t="inlineStr">
        <is>
          <t>≤ 6</t>
        </is>
      </c>
      <c r="F22" s="5" t="n">
        <v>9</v>
      </c>
      <c r="G22" s="5" t="n">
        <v>8</v>
      </c>
      <c r="H22" s="5" t="n">
        <v>7</v>
      </c>
      <c r="I22" s="5" t="n">
        <v>6</v>
      </c>
      <c r="J22" s="5" t="n">
        <v>7.5</v>
      </c>
      <c r="K22" s="5">
        <f>IF(I22&gt;F22,"Hausse",IF(I22&lt;F22,"Baisse","Stable"))</f>
        <v/>
      </c>
      <c r="L22" s="5" t="inlineStr">
        <is>
          <t>À analyser</t>
        </is>
      </c>
    </row>
    <row r="23">
      <c r="A23" s="5" t="inlineStr">
        <is>
          <t>K19</t>
        </is>
      </c>
      <c r="B23" s="6" t="inlineStr">
        <is>
          <t>Risques élevés en retard de traitement</t>
        </is>
      </c>
      <c r="C23" s="5" t="inlineStr">
        <is>
          <t>Risques</t>
        </is>
      </c>
      <c r="D23" s="6" t="inlineStr">
        <is>
          <t>Risques élevés en dépassement</t>
        </is>
      </c>
      <c r="E23" s="5" t="inlineStr">
        <is>
          <t>0</t>
        </is>
      </c>
      <c r="F23" s="5" t="n">
        <v>3</v>
      </c>
      <c r="G23" s="5" t="n">
        <v>2</v>
      </c>
      <c r="H23" s="5" t="n">
        <v>1</v>
      </c>
      <c r="I23" s="5" t="n">
        <v>0</v>
      </c>
      <c r="J23" s="5" t="n">
        <v>1.5</v>
      </c>
      <c r="K23" s="5">
        <f>IF(I23&gt;F23,"Hausse",IF(I23&lt;F23,"Baisse","Stable"))</f>
        <v/>
      </c>
      <c r="L23" s="5" t="inlineStr">
        <is>
          <t>À analyser</t>
        </is>
      </c>
    </row>
    <row r="24">
      <c r="A24" s="5" t="inlineStr">
        <is>
          <t>K20</t>
        </is>
      </c>
      <c r="B24" s="6" t="inlineStr">
        <is>
          <t>Disponibilité services métiers critiques</t>
        </is>
      </c>
      <c r="C24" s="5" t="inlineStr">
        <is>
          <t>Disponibilité</t>
        </is>
      </c>
      <c r="D24" s="6" t="inlineStr">
        <is>
          <t>Uptime sur services P1</t>
        </is>
      </c>
      <c r="E24" s="5" t="inlineStr">
        <is>
          <t>≥ 99.9%</t>
        </is>
      </c>
      <c r="F24" s="7" t="n">
        <v>0.998</v>
      </c>
      <c r="G24" s="7" t="n">
        <v>0.999</v>
      </c>
      <c r="H24" s="7" t="n">
        <v>0.9991</v>
      </c>
      <c r="I24" s="7" t="n">
        <v>0.9995000000000001</v>
      </c>
      <c r="J24" s="7" t="n">
        <v>0.9989</v>
      </c>
      <c r="K24" s="5">
        <f>IF(I24&gt;F24,"Hausse",IF(I24&lt;F24,"Baisse","Stable"))</f>
        <v/>
      </c>
      <c r="L24" s="5" t="inlineStr">
        <is>
          <t>À analyser</t>
        </is>
      </c>
    </row>
    <row r="25">
      <c r="A25" s="5" t="inlineStr">
        <is>
          <t>K21</t>
        </is>
      </c>
      <c r="B25" s="6" t="inlineStr">
        <is>
          <t>Nombre de demandes RGPD traitées</t>
        </is>
      </c>
      <c r="C25" s="5" t="inlineStr">
        <is>
          <t>Conformité</t>
        </is>
      </c>
      <c r="D25" s="6" t="inlineStr">
        <is>
          <t>Demandes d'exercice de droits</t>
        </is>
      </c>
      <c r="E25" s="5" t="inlineStr">
        <is>
          <t>—</t>
        </is>
      </c>
      <c r="F25" s="5" t="n">
        <v>4</v>
      </c>
      <c r="G25" s="5" t="n">
        <v>7</v>
      </c>
      <c r="H25" s="5" t="n">
        <v>5</v>
      </c>
      <c r="I25" s="5" t="n">
        <v>6</v>
      </c>
      <c r="J25" s="5" t="n">
        <v>5.5</v>
      </c>
      <c r="K25" s="5">
        <f>IF(I25&gt;F25,"Hausse",IF(I25&lt;F25,"Baisse","Stable"))</f>
        <v/>
      </c>
      <c r="L25" s="5" t="inlineStr">
        <is>
          <t>À analyser</t>
        </is>
      </c>
    </row>
    <row r="26">
      <c r="A26" s="5" t="inlineStr">
        <is>
          <t>K22</t>
        </is>
      </c>
      <c r="B26" s="6" t="inlineStr">
        <is>
          <t>Délai moyen réponse demande RGPD (jours)</t>
        </is>
      </c>
      <c r="C26" s="5" t="inlineStr">
        <is>
          <t>Conformité</t>
        </is>
      </c>
      <c r="D26" s="6" t="inlineStr">
        <is>
          <t>Moyenne jours</t>
        </is>
      </c>
      <c r="E26" s="5" t="inlineStr">
        <is>
          <t>≤ 30 j</t>
        </is>
      </c>
      <c r="F26" s="5" t="n">
        <v>28</v>
      </c>
      <c r="G26" s="5" t="n">
        <v>25</v>
      </c>
      <c r="H26" s="5" t="n">
        <v>22</v>
      </c>
      <c r="I26" s="5" t="n">
        <v>20</v>
      </c>
      <c r="J26" s="5" t="n">
        <v>23.75</v>
      </c>
      <c r="K26" s="5">
        <f>IF(I26&gt;F26,"Hausse",IF(I26&lt;F26,"Baisse","Stable"))</f>
        <v/>
      </c>
      <c r="L26" s="5" t="inlineStr">
        <is>
          <t>À analyser</t>
        </is>
      </c>
    </row>
    <row r="27">
      <c r="A27" s="5" t="inlineStr">
        <is>
          <t>K23</t>
        </is>
      </c>
      <c r="B27" s="6" t="inlineStr">
        <is>
          <t>% logs centralisés vs total</t>
        </is>
      </c>
      <c r="C27" s="5" t="inlineStr">
        <is>
          <t>SOC</t>
        </is>
      </c>
      <c r="D27" s="6" t="inlineStr">
        <is>
          <t>Sources connectées au SIEM</t>
        </is>
      </c>
      <c r="E27" s="5" t="inlineStr">
        <is>
          <t>≥ 95%</t>
        </is>
      </c>
      <c r="F27" s="7" t="n">
        <v>0.78</v>
      </c>
      <c r="G27" s="7" t="n">
        <v>0.84</v>
      </c>
      <c r="H27" s="7" t="n">
        <v>0.9</v>
      </c>
      <c r="I27" s="7" t="n">
        <v>0.95</v>
      </c>
      <c r="J27" s="7" t="n">
        <v>0.8675</v>
      </c>
      <c r="K27" s="5">
        <f>IF(I27&gt;F27,"Hausse",IF(I27&lt;F27,"Baisse","Stable"))</f>
        <v/>
      </c>
      <c r="L27" s="5" t="inlineStr">
        <is>
          <t>À analyser</t>
        </is>
      </c>
    </row>
    <row r="28">
      <c r="A28" s="5" t="inlineStr">
        <is>
          <t>K24</t>
        </is>
      </c>
      <c r="B28" s="6" t="inlineStr">
        <is>
          <t>Détections SOC vraies positives / total</t>
        </is>
      </c>
      <c r="C28" s="5" t="inlineStr">
        <is>
          <t>SOC</t>
        </is>
      </c>
      <c r="D28" s="6" t="inlineStr">
        <is>
          <t>VP / (VP+FP)</t>
        </is>
      </c>
      <c r="E28" s="5" t="inlineStr">
        <is>
          <t>≥ 60%</t>
        </is>
      </c>
      <c r="F28" s="7" t="n">
        <v>0.42</v>
      </c>
      <c r="G28" s="7" t="n">
        <v>0.51</v>
      </c>
      <c r="H28" s="7" t="n">
        <v>0.58</v>
      </c>
      <c r="I28" s="7" t="n">
        <v>0.65</v>
      </c>
      <c r="J28" s="7" t="n">
        <v>0.54</v>
      </c>
      <c r="K28" s="5">
        <f>IF(I28&gt;F28,"Hausse",IF(I28&lt;F28,"Baisse","Stable"))</f>
        <v/>
      </c>
      <c r="L28" s="5" t="inlineStr">
        <is>
          <t>À analyser</t>
        </is>
      </c>
    </row>
    <row r="29">
      <c r="A29" s="5" t="inlineStr">
        <is>
          <t>K25</t>
        </is>
      </c>
      <c r="B29" s="6" t="inlineStr">
        <is>
          <t>Conformité Annexe A (score moyen)</t>
        </is>
      </c>
      <c r="C29" s="5" t="inlineStr">
        <is>
          <t>Conformité</t>
        </is>
      </c>
      <c r="D29" s="6" t="inlineStr">
        <is>
          <t>Moyenne maturité 93 contrôles</t>
        </is>
      </c>
      <c r="E29" s="5" t="inlineStr">
        <is>
          <t>≥ 3.5/5</t>
        </is>
      </c>
      <c r="F29" s="5" t="n">
        <v>2.9</v>
      </c>
      <c r="G29" s="5" t="n">
        <v>3.2</v>
      </c>
      <c r="H29" s="5" t="n">
        <v>3.6</v>
      </c>
      <c r="I29" s="5" t="n">
        <v>3.9</v>
      </c>
      <c r="J29" s="5" t="n">
        <v>3.4</v>
      </c>
      <c r="K29" s="5">
        <f>IF(I29&gt;F29,"Hausse",IF(I29&lt;F29,"Baisse","Stable"))</f>
        <v/>
      </c>
      <c r="L29" s="5" t="inlineStr">
        <is>
          <t>À analyser</t>
        </is>
      </c>
    </row>
  </sheetData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 ht="28" customHeight="1">
      <c r="A1" s="1" t="inlineStr">
        <is>
          <t>Tendance trimestrielle (toutes catégories)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KPI</t>
        </is>
      </c>
      <c r="B4" s="4" t="inlineStr">
        <is>
          <t>Catégorie</t>
        </is>
      </c>
      <c r="C4" s="3" t="inlineStr">
        <is>
          <t>T1</t>
        </is>
      </c>
      <c r="D4" s="3" t="inlineStr">
        <is>
          <t>T2</t>
        </is>
      </c>
      <c r="E4" s="3" t="inlineStr">
        <is>
          <t>T3</t>
        </is>
      </c>
      <c r="F4" s="3" t="inlineStr">
        <is>
          <t>T4</t>
        </is>
      </c>
    </row>
    <row r="5">
      <c r="A5" s="6" t="inlineStr">
        <is>
          <t>Couverture du plan d'audit interne</t>
        </is>
      </c>
      <c r="B5" s="6" t="inlineStr">
        <is>
          <t>Audit</t>
        </is>
      </c>
      <c r="C5" s="5" t="n">
        <v>0.25</v>
      </c>
      <c r="D5" s="5" t="n">
        <v>0.5</v>
      </c>
      <c r="E5" s="5" t="n">
        <v>0.75</v>
      </c>
      <c r="F5" s="5" t="n">
        <v>1</v>
      </c>
    </row>
    <row r="6">
      <c r="A6" s="6" t="inlineStr">
        <is>
          <t>Délai moyen de clôture des non-conformités majeures</t>
        </is>
      </c>
      <c r="B6" s="6" t="inlineStr">
        <is>
          <t>Audit</t>
        </is>
      </c>
      <c r="C6" s="5" t="n">
        <v>72</v>
      </c>
      <c r="D6" s="5" t="n">
        <v>65</v>
      </c>
      <c r="E6" s="5" t="n">
        <v>58</v>
      </c>
      <c r="F6" s="5" t="n">
        <v>50</v>
      </c>
    </row>
    <row r="7">
      <c r="A7" s="6" t="inlineStr">
        <is>
          <t>% d'actions correctives clôturées dans les délais</t>
        </is>
      </c>
      <c r="B7" s="6" t="inlineStr">
        <is>
          <t>Amélioration</t>
        </is>
      </c>
      <c r="C7" s="5" t="n">
        <v>0.78</v>
      </c>
      <c r="D7" s="5" t="n">
        <v>0.85</v>
      </c>
      <c r="E7" s="5" t="n">
        <v>0.91</v>
      </c>
      <c r="F7" s="5" t="n">
        <v>0.93</v>
      </c>
    </row>
    <row r="8">
      <c r="A8" s="6" t="inlineStr">
        <is>
          <t>MTTR incidents (heures)</t>
        </is>
      </c>
      <c r="B8" s="6" t="inlineStr">
        <is>
          <t>Incidents</t>
        </is>
      </c>
      <c r="C8" s="5" t="n">
        <v>12</v>
      </c>
      <c r="D8" s="5" t="n">
        <v>10</v>
      </c>
      <c r="E8" s="5" t="n">
        <v>9</v>
      </c>
      <c r="F8" s="5" t="n">
        <v>7.5</v>
      </c>
    </row>
    <row r="9">
      <c r="A9" s="6" t="inlineStr">
        <is>
          <t>MTTD incidents critiques (minutes)</t>
        </is>
      </c>
      <c r="B9" s="6" t="inlineStr">
        <is>
          <t>Incidents</t>
        </is>
      </c>
      <c r="C9" s="5" t="n">
        <v>45</v>
      </c>
      <c r="D9" s="5" t="n">
        <v>40</v>
      </c>
      <c r="E9" s="5" t="n">
        <v>35</v>
      </c>
      <c r="F9" s="5" t="n">
        <v>28</v>
      </c>
    </row>
    <row r="10">
      <c r="A10" s="6" t="inlineStr">
        <is>
          <t>Nombre d'incidents par mois</t>
        </is>
      </c>
      <c r="B10" s="6" t="inlineStr">
        <is>
          <t>Incidents</t>
        </is>
      </c>
      <c r="C10" s="5" t="n">
        <v>5</v>
      </c>
      <c r="D10" s="5" t="n">
        <v>4</v>
      </c>
      <c r="E10" s="5" t="n">
        <v>3</v>
      </c>
      <c r="F10" s="5" t="n">
        <v>2.5</v>
      </c>
    </row>
    <row r="11">
      <c r="A11" s="6" t="inlineStr">
        <is>
          <t>% revues d'accès logiques effectuées dans les délais</t>
        </is>
      </c>
      <c r="B11" s="6" t="inlineStr">
        <is>
          <t>Accès</t>
        </is>
      </c>
      <c r="C11" s="5" t="n">
        <v>1</v>
      </c>
      <c r="D11" s="5" t="n">
        <v>1</v>
      </c>
      <c r="E11" s="5" t="n">
        <v>1</v>
      </c>
      <c r="F11" s="5" t="n">
        <v>1</v>
      </c>
    </row>
    <row r="12">
      <c r="A12" s="6" t="inlineStr">
        <is>
          <t>% comptes admin avec MFA</t>
        </is>
      </c>
      <c r="B12" s="6" t="inlineStr">
        <is>
          <t>Accès</t>
        </is>
      </c>
      <c r="C12" s="5" t="n">
        <v>0.65</v>
      </c>
      <c r="D12" s="5" t="n">
        <v>0.85</v>
      </c>
      <c r="E12" s="5" t="n">
        <v>0.95</v>
      </c>
      <c r="F12" s="5" t="n">
        <v>1</v>
      </c>
    </row>
    <row r="13">
      <c r="A13" s="6" t="inlineStr">
        <is>
          <t>% utilisateurs sensibilisés (e-learning)</t>
        </is>
      </c>
      <c r="B13" s="6" t="inlineStr">
        <is>
          <t>RH</t>
        </is>
      </c>
      <c r="C13" s="5" t="n">
        <v>0.82</v>
      </c>
      <c r="D13" s="5" t="n">
        <v>0.91</v>
      </c>
      <c r="E13" s="5" t="n">
        <v>0.96</v>
      </c>
      <c r="F13" s="5" t="n">
        <v>0.97</v>
      </c>
    </row>
    <row r="14">
      <c r="A14" s="6" t="inlineStr">
        <is>
          <t>Taux de clics phishing simulé</t>
        </is>
      </c>
      <c r="B14" s="6" t="inlineStr">
        <is>
          <t>RH</t>
        </is>
      </c>
      <c r="C14" s="5" t="n">
        <v>0.12</v>
      </c>
      <c r="D14" s="5" t="n">
        <v>0.09</v>
      </c>
      <c r="E14" s="5" t="n">
        <v>0.06</v>
      </c>
      <c r="F14" s="5" t="n">
        <v>0.04</v>
      </c>
    </row>
    <row r="15">
      <c r="A15" s="6" t="inlineStr">
        <is>
          <t>% serveurs patchés &lt; 30j (critiques)</t>
        </is>
      </c>
      <c r="B15" s="6" t="inlineStr">
        <is>
          <t>Vulnérabilités</t>
        </is>
      </c>
      <c r="C15" s="5" t="n">
        <v>0.78</v>
      </c>
      <c r="D15" s="5" t="n">
        <v>0.86</v>
      </c>
      <c r="E15" s="5" t="n">
        <v>0.92</v>
      </c>
      <c r="F15" s="5" t="n">
        <v>0.96</v>
      </c>
    </row>
    <row r="16">
      <c r="A16" s="6" t="inlineStr">
        <is>
          <t>% vulnérabilités critiques corrigées &lt; 14j</t>
        </is>
      </c>
      <c r="B16" s="6" t="inlineStr">
        <is>
          <t>Vulnérabilités</t>
        </is>
      </c>
      <c r="C16" s="5" t="n">
        <v>0.8</v>
      </c>
      <c r="D16" s="5" t="n">
        <v>0.87</v>
      </c>
      <c r="E16" s="5" t="n">
        <v>0.93</v>
      </c>
      <c r="F16" s="5" t="n">
        <v>0.96</v>
      </c>
    </row>
    <row r="17">
      <c r="A17" s="6" t="inlineStr">
        <is>
          <t>Couverture EDR sur postes/serveurs</t>
        </is>
      </c>
      <c r="B17" s="6" t="inlineStr">
        <is>
          <t>Endpoint</t>
        </is>
      </c>
      <c r="C17" s="5" t="n">
        <v>0.92</v>
      </c>
      <c r="D17" s="5" t="n">
        <v>0.96</v>
      </c>
      <c r="E17" s="5" t="n">
        <v>0.99</v>
      </c>
      <c r="F17" s="5" t="n">
        <v>1</v>
      </c>
    </row>
    <row r="18">
      <c r="A18" s="6" t="inlineStr">
        <is>
          <t>% sauvegardes testées (restauration)</t>
        </is>
      </c>
      <c r="B18" s="6" t="inlineStr">
        <is>
          <t>Continuité</t>
        </is>
      </c>
      <c r="C18" s="5" t="n">
        <v>1</v>
      </c>
      <c r="D18" s="5" t="n">
        <v>1</v>
      </c>
      <c r="E18" s="5" t="n">
        <v>1</v>
      </c>
      <c r="F18" s="5" t="n">
        <v>1</v>
      </c>
    </row>
    <row r="19">
      <c r="A19" s="6" t="inlineStr">
        <is>
          <t>Exercices PCA réalisés</t>
        </is>
      </c>
      <c r="B19" s="6" t="inlineStr">
        <is>
          <t>Continuité</t>
        </is>
      </c>
      <c r="C19" s="5" t="n">
        <v>0</v>
      </c>
      <c r="D19" s="5" t="n">
        <v>1</v>
      </c>
      <c r="E19" s="5" t="n">
        <v>1</v>
      </c>
      <c r="F19" s="5" t="n">
        <v>2</v>
      </c>
    </row>
    <row r="20">
      <c r="A20" s="6" t="inlineStr">
        <is>
          <t>% fournisseurs critiques évalués &lt; 12 mois</t>
        </is>
      </c>
      <c r="B20" s="6" t="inlineStr">
        <is>
          <t>Fournisseurs</t>
        </is>
      </c>
      <c r="C20" s="5" t="n">
        <v>0.85</v>
      </c>
      <c r="D20" s="5" t="n">
        <v>0.9</v>
      </c>
      <c r="E20" s="5" t="n">
        <v>0.95</v>
      </c>
      <c r="F20" s="5" t="n">
        <v>1</v>
      </c>
    </row>
    <row r="21">
      <c r="A21" s="6" t="inlineStr">
        <is>
          <t>Incidents d'origine fournisseurs</t>
        </is>
      </c>
      <c r="B21" s="6" t="inlineStr">
        <is>
          <t>Fournisseurs</t>
        </is>
      </c>
      <c r="C21" s="5" t="n">
        <v>1</v>
      </c>
      <c r="D21" s="5" t="n">
        <v>1</v>
      </c>
      <c r="E21" s="5" t="n">
        <v>0</v>
      </c>
      <c r="F21" s="5" t="n">
        <v>0</v>
      </c>
    </row>
    <row r="22">
      <c r="A22" s="6" t="inlineStr">
        <is>
          <t>Score moyen risques résiduels</t>
        </is>
      </c>
      <c r="B22" s="6" t="inlineStr">
        <is>
          <t>Risques</t>
        </is>
      </c>
      <c r="C22" s="5" t="n">
        <v>9</v>
      </c>
      <c r="D22" s="5" t="n">
        <v>8</v>
      </c>
      <c r="E22" s="5" t="n">
        <v>7</v>
      </c>
      <c r="F22" s="5" t="n">
        <v>6</v>
      </c>
    </row>
    <row r="23">
      <c r="A23" s="6" t="inlineStr">
        <is>
          <t>Risques élevés en retard de traitement</t>
        </is>
      </c>
      <c r="B23" s="6" t="inlineStr">
        <is>
          <t>Risques</t>
        </is>
      </c>
      <c r="C23" s="5" t="n">
        <v>3</v>
      </c>
      <c r="D23" s="5" t="n">
        <v>2</v>
      </c>
      <c r="E23" s="5" t="n">
        <v>1</v>
      </c>
      <c r="F23" s="5" t="n">
        <v>0</v>
      </c>
    </row>
    <row r="24">
      <c r="A24" s="6" t="inlineStr">
        <is>
          <t>Disponibilité services métiers critiques</t>
        </is>
      </c>
      <c r="B24" s="6" t="inlineStr">
        <is>
          <t>Disponibilité</t>
        </is>
      </c>
      <c r="C24" s="5" t="n">
        <v>0.998</v>
      </c>
      <c r="D24" s="5" t="n">
        <v>0.999</v>
      </c>
      <c r="E24" s="5" t="n">
        <v>0.9991</v>
      </c>
      <c r="F24" s="5" t="n">
        <v>0.9995000000000001</v>
      </c>
    </row>
    <row r="25">
      <c r="A25" s="6" t="inlineStr">
        <is>
          <t>Nombre de demandes RGPD traitées</t>
        </is>
      </c>
      <c r="B25" s="6" t="inlineStr">
        <is>
          <t>Conformité</t>
        </is>
      </c>
      <c r="C25" s="5" t="n">
        <v>4</v>
      </c>
      <c r="D25" s="5" t="n">
        <v>7</v>
      </c>
      <c r="E25" s="5" t="n">
        <v>5</v>
      </c>
      <c r="F25" s="5" t="n">
        <v>6</v>
      </c>
    </row>
    <row r="26">
      <c r="A26" s="6" t="inlineStr">
        <is>
          <t>Délai moyen réponse demande RGPD (jours)</t>
        </is>
      </c>
      <c r="B26" s="6" t="inlineStr">
        <is>
          <t>Conformité</t>
        </is>
      </c>
      <c r="C26" s="5" t="n">
        <v>28</v>
      </c>
      <c r="D26" s="5" t="n">
        <v>25</v>
      </c>
      <c r="E26" s="5" t="n">
        <v>22</v>
      </c>
      <c r="F26" s="5" t="n">
        <v>20</v>
      </c>
    </row>
    <row r="27">
      <c r="A27" s="6" t="inlineStr">
        <is>
          <t>% logs centralisés vs total</t>
        </is>
      </c>
      <c r="B27" s="6" t="inlineStr">
        <is>
          <t>SOC</t>
        </is>
      </c>
      <c r="C27" s="5" t="n">
        <v>0.78</v>
      </c>
      <c r="D27" s="5" t="n">
        <v>0.84</v>
      </c>
      <c r="E27" s="5" t="n">
        <v>0.9</v>
      </c>
      <c r="F27" s="5" t="n">
        <v>0.95</v>
      </c>
    </row>
    <row r="28">
      <c r="A28" s="6" t="inlineStr">
        <is>
          <t>Détections SOC vraies positives / total</t>
        </is>
      </c>
      <c r="B28" s="6" t="inlineStr">
        <is>
          <t>SOC</t>
        </is>
      </c>
      <c r="C28" s="5" t="n">
        <v>0.42</v>
      </c>
      <c r="D28" s="5" t="n">
        <v>0.51</v>
      </c>
      <c r="E28" s="5" t="n">
        <v>0.58</v>
      </c>
      <c r="F28" s="5" t="n">
        <v>0.65</v>
      </c>
    </row>
    <row r="29">
      <c r="A29" s="6" t="inlineStr">
        <is>
          <t>Conformité Annexe A (score moyen)</t>
        </is>
      </c>
      <c r="B29" s="6" t="inlineStr">
        <is>
          <t>Conformité</t>
        </is>
      </c>
      <c r="C29" s="5" t="n">
        <v>2.9</v>
      </c>
      <c r="D29" s="5" t="n">
        <v>3.2</v>
      </c>
      <c r="E29" s="5" t="n">
        <v>3.6</v>
      </c>
      <c r="F29" s="5" t="n">
        <v>3.9</v>
      </c>
    </row>
  </sheetData>
  <mergeCells count="2">
    <mergeCell ref="A2:F2"/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26" customWidth="1" min="3" max="3"/>
  </cols>
  <sheetData>
    <row r="1" ht="28" customHeight="1">
      <c r="A1" s="1" t="inlineStr">
        <is>
          <t>Synthèse par catégorie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Catégorie</t>
        </is>
      </c>
      <c r="B4" s="3" t="inlineStr">
        <is>
          <t>Nb KPI</t>
        </is>
      </c>
      <c r="C4" s="8" t="inlineStr">
        <is>
          <t>Score moyen T4 (normalisé)</t>
        </is>
      </c>
    </row>
    <row r="5">
      <c r="A5" s="6" t="inlineStr">
        <is>
          <t>Accès</t>
        </is>
      </c>
      <c r="B5" s="5" t="n">
        <v>2</v>
      </c>
      <c r="C5" s="7" t="n">
        <v>1</v>
      </c>
    </row>
    <row r="6">
      <c r="A6" s="6" t="inlineStr">
        <is>
          <t>Amélioration</t>
        </is>
      </c>
      <c r="B6" s="5" t="n">
        <v>1</v>
      </c>
      <c r="C6" s="7" t="n">
        <v>0.93</v>
      </c>
    </row>
    <row r="7">
      <c r="A7" s="6" t="inlineStr">
        <is>
          <t>Audit</t>
        </is>
      </c>
      <c r="B7" s="5" t="n">
        <v>2</v>
      </c>
      <c r="C7" s="7" t="n">
        <v>1</v>
      </c>
    </row>
    <row r="8">
      <c r="A8" s="6" t="inlineStr">
        <is>
          <t>Conformité</t>
        </is>
      </c>
      <c r="B8" s="5" t="n">
        <v>3</v>
      </c>
      <c r="C8" s="7" t="n">
        <v>1</v>
      </c>
    </row>
    <row r="9">
      <c r="A9" s="6" t="inlineStr">
        <is>
          <t>Continuité</t>
        </is>
      </c>
      <c r="B9" s="5" t="n">
        <v>2</v>
      </c>
      <c r="C9" s="7" t="n">
        <v>1</v>
      </c>
    </row>
    <row r="10">
      <c r="A10" s="6" t="inlineStr">
        <is>
          <t>Disponibilité</t>
        </is>
      </c>
      <c r="B10" s="5" t="n">
        <v>1</v>
      </c>
      <c r="C10" s="7" t="n">
        <v>1</v>
      </c>
    </row>
    <row r="11">
      <c r="A11" s="6" t="inlineStr">
        <is>
          <t>Endpoint</t>
        </is>
      </c>
      <c r="B11" s="5" t="n">
        <v>1</v>
      </c>
      <c r="C11" s="7" t="n">
        <v>1</v>
      </c>
    </row>
    <row r="12">
      <c r="A12" s="6" t="inlineStr">
        <is>
          <t>Fournisseurs</t>
        </is>
      </c>
      <c r="B12" s="5" t="n">
        <v>2</v>
      </c>
      <c r="C12" s="7" t="n">
        <v>0.5</v>
      </c>
    </row>
    <row r="13">
      <c r="A13" s="6" t="inlineStr">
        <is>
          <t>Incidents</t>
        </is>
      </c>
      <c r="B13" s="5" t="n">
        <v>3</v>
      </c>
      <c r="C13" s="7" t="n">
        <v>1</v>
      </c>
    </row>
    <row r="14">
      <c r="A14" s="6" t="inlineStr">
        <is>
          <t>RH</t>
        </is>
      </c>
      <c r="B14" s="5" t="n">
        <v>2</v>
      </c>
      <c r="C14" s="7" t="n">
        <v>0.505</v>
      </c>
    </row>
    <row r="15">
      <c r="A15" s="6" t="inlineStr">
        <is>
          <t>Risques</t>
        </is>
      </c>
      <c r="B15" s="5" t="n">
        <v>2</v>
      </c>
      <c r="C15" s="7" t="n">
        <v>0.5</v>
      </c>
    </row>
    <row r="16">
      <c r="A16" s="6" t="inlineStr">
        <is>
          <t>SOC</t>
        </is>
      </c>
      <c r="B16" s="5" t="n">
        <v>2</v>
      </c>
      <c r="C16" s="7" t="n">
        <v>0.8</v>
      </c>
    </row>
    <row r="17">
      <c r="A17" s="6" t="inlineStr">
        <is>
          <t>Vulnérabilités</t>
        </is>
      </c>
      <c r="B17" s="5" t="n">
        <v>2</v>
      </c>
      <c r="C17" s="7" t="n">
        <v>0.96</v>
      </c>
    </row>
  </sheetData>
  <mergeCells count="2">
    <mergeCell ref="A1:C1"/>
    <mergeCell ref="A2:C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