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nnexe A - 93 Contrôles" sheetId="2" state="visible" r:id="rId2"/>
    <sheet xmlns:r="http://schemas.openxmlformats.org/officeDocument/2006/relationships" name="Clauses 4-10" sheetId="3" state="visible" r:id="rId3"/>
  </sheets>
  <definedNames>
    <definedName name="_xlnm._FilterDatabase" localSheetId="1" hidden="1">'Annexe A - 93 Contrôles'!$A$1:$I$94</definedName>
    <definedName name="_xlnm._FilterDatabase" localSheetId="2" hidden="1">'Clauses 4-10'!$A$1:$H$41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11">
    <font>
      <name val="Calibri"/>
      <family val="2"/>
      <color theme="1"/>
      <sz val="11"/>
      <scheme val="minor"/>
    </font>
    <font>
      <name val="Calibri"/>
      <b val="1"/>
      <color rgb="0000528A"/>
      <sz val="18"/>
    </font>
    <font>
      <name val="Calibri"/>
      <color rgb="00666666"/>
      <sz val="12"/>
    </font>
    <font>
      <name val="Calibri"/>
      <b val="1"/>
      <color rgb="0000528A"/>
      <sz val="14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0"/>
    </font>
    <font>
      <name val="Consolas"/>
      <sz val="10"/>
    </font>
    <font>
      <name val="Calibri"/>
      <b val="1"/>
      <color rgb="00333333"/>
      <sz val="11"/>
    </font>
    <font>
      <name val="Calibri"/>
      <i val="1"/>
      <color rgb="00666666"/>
      <sz val="9"/>
    </font>
    <font>
      <name val="Calibri"/>
      <b val="1"/>
      <color rgb="0000528A"/>
      <sz val="11"/>
    </font>
  </fonts>
  <fills count="8">
    <fill>
      <patternFill/>
    </fill>
    <fill>
      <patternFill patternType="gray125"/>
    </fill>
    <fill>
      <patternFill patternType="solid">
        <fgColor rgb="0000528A"/>
        <bgColor rgb="0000528A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D9D9D9"/>
        <bgColor rgb="00D9D9D9"/>
      </patternFill>
    </fill>
    <fill>
      <patternFill patternType="solid">
        <fgColor rgb="00DAEEF3"/>
        <bgColor rgb="00DAEE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5" fillId="3" borderId="1" pivotButton="0" quotePrefix="0" xfId="0"/>
    <xf numFmtId="0" fontId="6" fillId="0" borderId="1" applyAlignment="1" pivotButton="0" quotePrefix="0" xfId="0">
      <alignment horizontal="center"/>
    </xf>
    <xf numFmtId="0" fontId="7" fillId="0" borderId="1" pivotButton="0" quotePrefix="0" xfId="0"/>
    <xf numFmtId="0" fontId="5" fillId="4" borderId="1" pivotButton="0" quotePrefix="0" xfId="0"/>
    <xf numFmtId="0" fontId="5" fillId="5" borderId="1" pivotButton="0" quotePrefix="0" xfId="0"/>
    <xf numFmtId="0" fontId="5" fillId="6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center"/>
    </xf>
    <xf numFmtId="0" fontId="8" fillId="0" borderId="1" pivotButton="0" quotePrefix="0" xfId="0"/>
    <xf numFmtId="0" fontId="3" fillId="0" borderId="1" applyAlignment="1" pivotButton="0" quotePrefix="0" xfId="0">
      <alignment horizontal="center"/>
    </xf>
    <xf numFmtId="0" fontId="6" fillId="0" borderId="1" pivotButton="0" quotePrefix="0" xfId="0"/>
    <xf numFmtId="0" fontId="9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vertical="top" wrapText="1"/>
    </xf>
    <xf numFmtId="164" fontId="6" fillId="0" borderId="1" applyAlignment="1" pivotButton="0" quotePrefix="0" xfId="0">
      <alignment vertical="top" wrapText="1"/>
    </xf>
    <xf numFmtId="0" fontId="10" fillId="7" borderId="1" pivotButton="0" quotePrefix="0" xfId="0"/>
    <xf numFmtId="0" fontId="0" fillId="7" borderId="1" pivotButton="0" quotePrefix="0" xfId="0"/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FFC7CE"/>
          <bgColor rgb="00FFC7CE"/>
        </patternFill>
      </fill>
    </dxf>
    <dxf>
      <fill>
        <patternFill patternType="solid">
          <fgColor rgb="00D9D9D9"/>
          <bgColor rgb="00D9D9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528A"/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25" customWidth="1" min="4" max="4"/>
  </cols>
  <sheetData>
    <row r="1">
      <c r="A1" s="1" t="inlineStr">
        <is>
          <t>Tableau de Bord — Audit ISO 27001:2022</t>
        </is>
      </c>
    </row>
    <row r="2">
      <c r="A2" s="2" t="inlineStr">
        <is>
          <t>[Nom de l'Entreprise] — Date d'audit : [JJ/MM/AAAA]</t>
        </is>
      </c>
    </row>
    <row r="4">
      <c r="A4" s="3" t="inlineStr">
        <is>
          <t>Synthèse Annexe A (93 contrôles)</t>
        </is>
      </c>
    </row>
    <row r="5">
      <c r="A5" s="4" t="inlineStr">
        <is>
          <t>Statut</t>
        </is>
      </c>
      <c r="B5" s="4" t="inlineStr">
        <is>
          <t>Nombre</t>
        </is>
      </c>
      <c r="C5" s="4" t="inlineStr">
        <is>
          <t>Pourcentage</t>
        </is>
      </c>
      <c r="D5" s="4" t="inlineStr">
        <is>
          <t>Progression</t>
        </is>
      </c>
    </row>
    <row r="6">
      <c r="A6" s="5" t="inlineStr">
        <is>
          <t>Conforme</t>
        </is>
      </c>
      <c r="B6" s="6">
        <f>COUNTIF('Annexe A - 93 Contrôles'!E2:E94,"Conforme")</f>
        <v/>
      </c>
      <c r="C6" s="6">
        <f>IF(B6=0,"0%",TEXT(B6/93*100,"0.0")&amp;"%")</f>
        <v/>
      </c>
      <c r="D6" s="7">
        <f>REPT("█",ROUND(B6/93*20,0))&amp;REPT("░",20-ROUND(B6/93*20,0))</f>
        <v/>
      </c>
    </row>
    <row r="7">
      <c r="A7" s="8" t="inlineStr">
        <is>
          <t>Partiellement conforme</t>
        </is>
      </c>
      <c r="B7" s="6">
        <f>COUNTIF('Annexe A - 93 Contrôles'!E2:E94,"Partiellement conforme")</f>
        <v/>
      </c>
      <c r="C7" s="6">
        <f>IF(B7=0,"0%",TEXT(B7/93*100,"0.0")&amp;"%")</f>
        <v/>
      </c>
      <c r="D7" s="7">
        <f>REPT("█",ROUND(B7/93*20,0))&amp;REPT("░",20-ROUND(B7/93*20,0))</f>
        <v/>
      </c>
    </row>
    <row r="8">
      <c r="A8" s="9" t="inlineStr">
        <is>
          <t>Non conforme</t>
        </is>
      </c>
      <c r="B8" s="6">
        <f>COUNTIF('Annexe A - 93 Contrôles'!E2:E94,"Non conforme")</f>
        <v/>
      </c>
      <c r="C8" s="6">
        <f>IF(B8=0,"0%",TEXT(B8/93*100,"0.0")&amp;"%")</f>
        <v/>
      </c>
      <c r="D8" s="7">
        <f>REPT("█",ROUND(B8/93*20,0))&amp;REPT("░",20-ROUND(B8/93*20,0))</f>
        <v/>
      </c>
    </row>
    <row r="9">
      <c r="A9" s="10" t="inlineStr">
        <is>
          <t>Non applicable</t>
        </is>
      </c>
      <c r="B9" s="6">
        <f>COUNTIF('Annexe A - 93 Contrôles'!E2:E94,"Non applicable")</f>
        <v/>
      </c>
      <c r="C9" s="6">
        <f>IF(B9=0,"0%",TEXT(B9/93*100,"0.0")&amp;"%")</f>
        <v/>
      </c>
      <c r="D9" s="7">
        <f>REPT("█",ROUND(B9/93*20,0))&amp;REPT("░",20-ROUND(B9/93*20,0))</f>
        <v/>
      </c>
    </row>
    <row r="10">
      <c r="A10" s="11" t="inlineStr">
        <is>
          <t>Non évalué</t>
        </is>
      </c>
      <c r="B10" s="6">
        <f>COUNTIF('Annexe A - 93 Contrôles'!E2:E94,"")</f>
        <v/>
      </c>
      <c r="C10" s="6">
        <f>IF(B10=0,"0%",TEXT(B10/93*100,"0.0")&amp;"%")</f>
        <v/>
      </c>
      <c r="D10" s="7">
        <f>REPT("█",ROUND(B10/93*20,0))&amp;REPT("░",20-ROUND(B10/93*20,0))</f>
        <v/>
      </c>
    </row>
    <row r="11">
      <c r="A11" s="11" t="inlineStr">
        <is>
          <t>Total</t>
        </is>
      </c>
      <c r="B11" s="12">
        <f>SUM(B6:B10)</f>
        <v/>
      </c>
    </row>
    <row r="13">
      <c r="A13" s="3" t="inlineStr">
        <is>
          <t>Score de conformité</t>
        </is>
      </c>
    </row>
    <row r="14">
      <c r="A14" s="13" t="inlineStr">
        <is>
          <t>Score global (0-279)</t>
        </is>
      </c>
      <c r="B14" s="14">
        <f>SUM('Annexe A - 93 Contrôles'!I2:I94)</f>
        <v/>
      </c>
      <c r="C14" s="14">
        <f>TEXT(B14/279*100,"0.0")&amp;"%"</f>
        <v/>
      </c>
    </row>
    <row r="16">
      <c r="A16" s="3" t="inlineStr">
        <is>
          <t>Par thème</t>
        </is>
      </c>
    </row>
    <row r="17">
      <c r="A17" s="4" t="inlineStr">
        <is>
          <t>Thème</t>
        </is>
      </c>
      <c r="B17" s="4" t="inlineStr">
        <is>
          <t>Nb contrôles</t>
        </is>
      </c>
      <c r="C17" s="4" t="inlineStr">
        <is>
          <t>Conformes</t>
        </is>
      </c>
      <c r="D17" s="4" t="inlineStr">
        <is>
          <t>Taux</t>
        </is>
      </c>
    </row>
    <row r="18">
      <c r="A18" s="15" t="inlineStr">
        <is>
          <t>Organisationnel (A.5)</t>
        </is>
      </c>
      <c r="B18" s="6" t="n">
        <v>37</v>
      </c>
      <c r="C18" s="6">
        <f>COUNTIFS('Annexe A - 93 Contrôles'!B2:B94,"A.5*",'Annexe A - 93 Contrôles'!E2:E94,"Conforme")</f>
        <v/>
      </c>
      <c r="D18" s="6">
        <f>IF(C18=0,"0%",TEXT(C18/B18*100,"0.0")&amp;"%")</f>
        <v/>
      </c>
    </row>
    <row r="19">
      <c r="A19" s="15" t="inlineStr">
        <is>
          <t>Humain (A.6)</t>
        </is>
      </c>
      <c r="B19" s="6" t="n">
        <v>8</v>
      </c>
      <c r="C19" s="6">
        <f>COUNTIFS('Annexe A - 93 Contrôles'!B2:B94,"A.6*",'Annexe A - 93 Contrôles'!E2:E94,"Conforme")</f>
        <v/>
      </c>
      <c r="D19" s="6">
        <f>IF(C19=0,"0%",TEXT(C19/B19*100,"0.0")&amp;"%")</f>
        <v/>
      </c>
    </row>
    <row r="20">
      <c r="A20" s="15" t="inlineStr">
        <is>
          <t>Physique (A.7)</t>
        </is>
      </c>
      <c r="B20" s="6" t="n">
        <v>14</v>
      </c>
      <c r="C20" s="6">
        <f>COUNTIFS('Annexe A - 93 Contrôles'!B2:B94,"A.7*",'Annexe A - 93 Contrôles'!E2:E94,"Conforme")</f>
        <v/>
      </c>
      <c r="D20" s="6">
        <f>IF(C20=0,"0%",TEXT(C20/B20*100,"0.0")&amp;"%")</f>
        <v/>
      </c>
    </row>
    <row r="21">
      <c r="A21" s="15" t="inlineStr">
        <is>
          <t>Technologique (A.8)</t>
        </is>
      </c>
      <c r="B21" s="6" t="n">
        <v>34</v>
      </c>
      <c r="C21" s="6">
        <f>COUNTIFS('Annexe A - 93 Contrôles'!B2:B94,"A.8*",'Annexe A - 93 Contrôles'!E2:E94,"Conforme")</f>
        <v/>
      </c>
      <c r="D21" s="6">
        <f>IF(C21=0,"0%",TEXT(C21/B21*100,"0.0")&amp;"%")</f>
        <v/>
      </c>
    </row>
    <row r="23">
      <c r="A23" s="3" t="inlineStr">
        <is>
          <t>Synthèse Clauses 4-10</t>
        </is>
      </c>
    </row>
    <row r="24">
      <c r="A24" s="4" t="inlineStr">
        <is>
          <t>Statut</t>
        </is>
      </c>
      <c r="B24" s="4" t="inlineStr">
        <is>
          <t>Nombre</t>
        </is>
      </c>
      <c r="C24" s="4" t="inlineStr">
        <is>
          <t>Pourcentage</t>
        </is>
      </c>
    </row>
    <row r="25">
      <c r="A25" s="5" t="inlineStr">
        <is>
          <t>Conforme</t>
        </is>
      </c>
      <c r="B25" s="6">
        <f>COUNTIF('Clauses 4-10'!E2:E100,"Conforme")</f>
        <v/>
      </c>
      <c r="C25" s="6">
        <f>IF(B25=0,"0%",TEXT(B25/SUM(B25:B28)*100,"0.0")&amp;"%")</f>
        <v/>
      </c>
    </row>
    <row r="26">
      <c r="A26" s="8" t="inlineStr">
        <is>
          <t>Partiellement conforme</t>
        </is>
      </c>
      <c r="B26" s="6">
        <f>COUNTIF('Clauses 4-10'!E2:E100,"Partiellement conforme")</f>
        <v/>
      </c>
      <c r="C26" s="6">
        <f>IF(B26=0,"0%",TEXT(B26/SUM(B25:B28)*100,"0.0")&amp;"%")</f>
        <v/>
      </c>
    </row>
    <row r="27">
      <c r="A27" s="9" t="inlineStr">
        <is>
          <t>Non conforme</t>
        </is>
      </c>
      <c r="B27" s="6">
        <f>COUNTIF('Clauses 4-10'!E2:E100,"Non conforme")</f>
        <v/>
      </c>
      <c r="C27" s="6">
        <f>IF(B27=0,"0%",TEXT(B27/SUM(B25:B28)*100,"0.0")&amp;"%")</f>
        <v/>
      </c>
    </row>
    <row r="28">
      <c r="A28" s="10" t="inlineStr">
        <is>
          <t>Non applicable</t>
        </is>
      </c>
      <c r="B28" s="6">
        <f>COUNTIF('Clauses 4-10'!E2:E100,"Non applicable")</f>
        <v/>
      </c>
      <c r="C28" s="6">
        <f>IF(B28=0,"0%",TEXT(B28/SUM(B25:B28)*100,"0.0")&amp;"%")</f>
        <v/>
      </c>
    </row>
    <row r="31">
      <c r="A31" s="16" t="inlineStr">
        <is>
          <t>Template par Ayi NEDJIMI Consultants — ayinedjimi-consultants.fr/iso-27001</t>
        </is>
      </c>
    </row>
  </sheetData>
  <mergeCells count="7">
    <mergeCell ref="A23:D23"/>
    <mergeCell ref="A4:D4"/>
    <mergeCell ref="A2:H2"/>
    <mergeCell ref="A16:D16"/>
    <mergeCell ref="A1:H1"/>
    <mergeCell ref="A31:H31"/>
    <mergeCell ref="A13:D13"/>
  </mergeCells>
  <pageMargins left="0.75" right="0.75" top="1" bottom="1" header="0.5" footer="0.5"/>
  <headerFooter>
    <oddHeader/>
    <oddFooter>&amp;C&amp;8 Template par Ayi NEDJIMI Consultants — ayinedjimi-consultants.fr/iso-27001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00528A"/>
    <outlinePr summaryBelow="1" summaryRight="1"/>
    <pageSetUpPr/>
  </sheetPr>
  <dimension ref="A1:I9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40" customWidth="1" min="3" max="3"/>
    <col width="50" customWidth="1" min="4" max="4"/>
    <col width="22" customWidth="1" min="5" max="5"/>
    <col width="35" customWidth="1" min="6" max="6"/>
    <col width="18" customWidth="1" min="7" max="7"/>
    <col width="16" customWidth="1" min="8" max="8"/>
    <col width="12" customWidth="1" min="9" max="9"/>
  </cols>
  <sheetData>
    <row r="1">
      <c r="A1" s="17" t="inlineStr">
        <is>
          <t>Clause</t>
        </is>
      </c>
      <c r="B1" s="17" t="inlineStr">
        <is>
          <t>Thème</t>
        </is>
      </c>
      <c r="C1" s="17" t="inlineStr">
        <is>
          <t>Titre du contrôle</t>
        </is>
      </c>
      <c r="D1" s="17" t="inlineStr">
        <is>
          <t>Description courte</t>
        </is>
      </c>
      <c r="E1" s="17" t="inlineStr">
        <is>
          <t>Statut</t>
        </is>
      </c>
      <c r="F1" s="17" t="inlineStr">
        <is>
          <t>Preuves / Commentaires</t>
        </is>
      </c>
      <c r="G1" s="17" t="inlineStr">
        <is>
          <t>Responsable</t>
        </is>
      </c>
      <c r="H1" s="17" t="inlineStr">
        <is>
          <t>Date vérification</t>
        </is>
      </c>
      <c r="I1" s="17" t="inlineStr">
        <is>
          <t>Score (0-3)</t>
        </is>
      </c>
    </row>
    <row r="2">
      <c r="A2" s="18" t="inlineStr">
        <is>
          <t>A.5.1</t>
        </is>
      </c>
      <c r="B2" s="18" t="inlineStr">
        <is>
          <t>Organisationnel</t>
        </is>
      </c>
      <c r="C2" s="18" t="inlineStr">
        <is>
          <t>Politiques de sécurité de l'information</t>
        </is>
      </c>
      <c r="D2" s="18" t="inlineStr">
        <is>
          <t>Définir et approuver un ensemble de politiques de sécurité de l'information, les publier et les communiquer.</t>
        </is>
      </c>
      <c r="E2" s="18" t="n"/>
      <c r="F2" s="18" t="n"/>
      <c r="G2" s="18" t="n"/>
      <c r="H2" s="19" t="n"/>
      <c r="I2" s="18" t="n"/>
    </row>
    <row r="3">
      <c r="A3" s="18" t="inlineStr">
        <is>
          <t>A.5.2</t>
        </is>
      </c>
      <c r="B3" s="18" t="inlineStr">
        <is>
          <t>Organisationnel</t>
        </is>
      </c>
      <c r="C3" s="18" t="inlineStr">
        <is>
          <t>Rôles et responsabilités en matière de sécurité de l'information</t>
        </is>
      </c>
      <c r="D3" s="18" t="inlineStr">
        <is>
          <t>Définir et attribuer les rôles et responsabilités en matière de sécurité de l'information.</t>
        </is>
      </c>
      <c r="E3" s="18" t="n"/>
      <c r="F3" s="18" t="n"/>
      <c r="G3" s="18" t="n"/>
      <c r="H3" s="19" t="n"/>
      <c r="I3" s="18" t="n"/>
    </row>
    <row r="4">
      <c r="A4" s="18" t="inlineStr">
        <is>
          <t>A.5.3</t>
        </is>
      </c>
      <c r="B4" s="18" t="inlineStr">
        <is>
          <t>Organisationnel</t>
        </is>
      </c>
      <c r="C4" s="18" t="inlineStr">
        <is>
          <t>Séparation des tâches</t>
        </is>
      </c>
      <c r="D4" s="18" t="inlineStr">
        <is>
          <t>Les tâches et domaines de responsabilité incompatibles doivent être séparés.</t>
        </is>
      </c>
      <c r="E4" s="18" t="n"/>
      <c r="F4" s="18" t="n"/>
      <c r="G4" s="18" t="n"/>
      <c r="H4" s="19" t="n"/>
      <c r="I4" s="18" t="n"/>
    </row>
    <row r="5">
      <c r="A5" s="18" t="inlineStr">
        <is>
          <t>A.5.4</t>
        </is>
      </c>
      <c r="B5" s="18" t="inlineStr">
        <is>
          <t>Organisationnel</t>
        </is>
      </c>
      <c r="C5" s="18" t="inlineStr">
        <is>
          <t>Responsabilités de la direction</t>
        </is>
      </c>
      <c r="D5" s="18" t="inlineStr">
        <is>
          <t>La direction doit exiger de l'ensemble du personnel le respect de la politique de sécurité.</t>
        </is>
      </c>
      <c r="E5" s="18" t="n"/>
      <c r="F5" s="18" t="n"/>
      <c r="G5" s="18" t="n"/>
      <c r="H5" s="19" t="n"/>
      <c r="I5" s="18" t="n"/>
    </row>
    <row r="6">
      <c r="A6" s="18" t="inlineStr">
        <is>
          <t>A.5.5</t>
        </is>
      </c>
      <c r="B6" s="18" t="inlineStr">
        <is>
          <t>Organisationnel</t>
        </is>
      </c>
      <c r="C6" s="18" t="inlineStr">
        <is>
          <t>Relations avec les autorités</t>
        </is>
      </c>
      <c r="D6" s="18" t="inlineStr">
        <is>
          <t>Maintenir des contacts appropriés avec les autorités compétentes.</t>
        </is>
      </c>
      <c r="E6" s="18" t="n"/>
      <c r="F6" s="18" t="n"/>
      <c r="G6" s="18" t="n"/>
      <c r="H6" s="19" t="n"/>
      <c r="I6" s="18" t="n"/>
    </row>
    <row r="7">
      <c r="A7" s="18" t="inlineStr">
        <is>
          <t>A.5.6</t>
        </is>
      </c>
      <c r="B7" s="18" t="inlineStr">
        <is>
          <t>Organisationnel</t>
        </is>
      </c>
      <c r="C7" s="18" t="inlineStr">
        <is>
          <t>Relations avec des groupes de travail spécialisés</t>
        </is>
      </c>
      <c r="D7" s="18" t="inlineStr">
        <is>
          <t>Maintenir des contacts appropriés avec des groupes d'intérêt ou forums spécialisés.</t>
        </is>
      </c>
      <c r="E7" s="18" t="n"/>
      <c r="F7" s="18" t="n"/>
      <c r="G7" s="18" t="n"/>
      <c r="H7" s="19" t="n"/>
      <c r="I7" s="18" t="n"/>
    </row>
    <row r="8">
      <c r="A8" s="18" t="inlineStr">
        <is>
          <t>A.5.7</t>
        </is>
      </c>
      <c r="B8" s="18" t="inlineStr">
        <is>
          <t>Organisationnel</t>
        </is>
      </c>
      <c r="C8" s="18" t="inlineStr">
        <is>
          <t>Renseignement sur les menaces</t>
        </is>
      </c>
      <c r="D8" s="18" t="inlineStr">
        <is>
          <t>Collecter et analyser les informations relatives aux menaces de sécurité de l'information.</t>
        </is>
      </c>
      <c r="E8" s="18" t="n"/>
      <c r="F8" s="18" t="n"/>
      <c r="G8" s="18" t="n"/>
      <c r="H8" s="19" t="n"/>
      <c r="I8" s="18" t="n"/>
    </row>
    <row r="9">
      <c r="A9" s="18" t="inlineStr">
        <is>
          <t>A.5.8</t>
        </is>
      </c>
      <c r="B9" s="18" t="inlineStr">
        <is>
          <t>Organisationnel</t>
        </is>
      </c>
      <c r="C9" s="18" t="inlineStr">
        <is>
          <t>Sécurité de l'information dans la gestion de projet</t>
        </is>
      </c>
      <c r="D9" s="18" t="inlineStr">
        <is>
          <t>Intégrer la sécurité dans la gestion de projet, quel que soit le type de projet.</t>
        </is>
      </c>
      <c r="E9" s="18" t="n"/>
      <c r="F9" s="18" t="n"/>
      <c r="G9" s="18" t="n"/>
      <c r="H9" s="19" t="n"/>
      <c r="I9" s="18" t="n"/>
    </row>
    <row r="10">
      <c r="A10" s="18" t="inlineStr">
        <is>
          <t>A.5.9</t>
        </is>
      </c>
      <c r="B10" s="18" t="inlineStr">
        <is>
          <t>Organisationnel</t>
        </is>
      </c>
      <c r="C10" s="18" t="inlineStr">
        <is>
          <t>Inventaire des informations et autres actifs associés</t>
        </is>
      </c>
      <c r="D10" s="18" t="inlineStr">
        <is>
          <t>Établir et tenir à jour un inventaire des informations et des actifs associés.</t>
        </is>
      </c>
      <c r="E10" s="18" t="n"/>
      <c r="F10" s="18" t="n"/>
      <c r="G10" s="18" t="n"/>
      <c r="H10" s="19" t="n"/>
      <c r="I10" s="18" t="n"/>
    </row>
    <row r="11">
      <c r="A11" s="18" t="inlineStr">
        <is>
          <t>A.5.10</t>
        </is>
      </c>
      <c r="B11" s="18" t="inlineStr">
        <is>
          <t>Organisationnel</t>
        </is>
      </c>
      <c r="C11" s="18" t="inlineStr">
        <is>
          <t>Utilisation correcte des informations et des actifs</t>
        </is>
      </c>
      <c r="D11" s="18" t="inlineStr">
        <is>
          <t>Identifier, documenter et mettre en œuvre des règles d'utilisation des actifs.</t>
        </is>
      </c>
      <c r="E11" s="18" t="n"/>
      <c r="F11" s="18" t="n"/>
      <c r="G11" s="18" t="n"/>
      <c r="H11" s="19" t="n"/>
      <c r="I11" s="18" t="n"/>
    </row>
    <row r="12">
      <c r="A12" s="18" t="inlineStr">
        <is>
          <t>A.5.11</t>
        </is>
      </c>
      <c r="B12" s="18" t="inlineStr">
        <is>
          <t>Organisationnel</t>
        </is>
      </c>
      <c r="C12" s="18" t="inlineStr">
        <is>
          <t>Restitution des actifs</t>
        </is>
      </c>
      <c r="D12" s="18" t="inlineStr">
        <is>
          <t>Le personnel et les parties externes doivent restituer les actifs à la fin de leur contrat.</t>
        </is>
      </c>
      <c r="E12" s="18" t="n"/>
      <c r="F12" s="18" t="n"/>
      <c r="G12" s="18" t="n"/>
      <c r="H12" s="19" t="n"/>
      <c r="I12" s="18" t="n"/>
    </row>
    <row r="13">
      <c r="A13" s="18" t="inlineStr">
        <is>
          <t>A.5.12</t>
        </is>
      </c>
      <c r="B13" s="18" t="inlineStr">
        <is>
          <t>Organisationnel</t>
        </is>
      </c>
      <c r="C13" s="18" t="inlineStr">
        <is>
          <t>Classification des informations</t>
        </is>
      </c>
      <c r="D13" s="18" t="inlineStr">
        <is>
          <t>Classifier les informations selon les besoins de l'organisation en matière de confidentialité, intégrité et disponibilité.</t>
        </is>
      </c>
      <c r="E13" s="18" t="n"/>
      <c r="F13" s="18" t="n"/>
      <c r="G13" s="18" t="n"/>
      <c r="H13" s="19" t="n"/>
      <c r="I13" s="18" t="n"/>
    </row>
    <row r="14">
      <c r="A14" s="18" t="inlineStr">
        <is>
          <t>A.5.13</t>
        </is>
      </c>
      <c r="B14" s="18" t="inlineStr">
        <is>
          <t>Organisationnel</t>
        </is>
      </c>
      <c r="C14" s="18" t="inlineStr">
        <is>
          <t>Marquage des informations</t>
        </is>
      </c>
      <c r="D14" s="18" t="inlineStr">
        <is>
          <t>Un ensemble approprié de procédures de marquage des informations doit être élaboré.</t>
        </is>
      </c>
      <c r="E14" s="18" t="n"/>
      <c r="F14" s="18" t="n"/>
      <c r="G14" s="18" t="n"/>
      <c r="H14" s="19" t="n"/>
      <c r="I14" s="18" t="n"/>
    </row>
    <row r="15">
      <c r="A15" s="18" t="inlineStr">
        <is>
          <t>A.5.14</t>
        </is>
      </c>
      <c r="B15" s="18" t="inlineStr">
        <is>
          <t>Organisationnel</t>
        </is>
      </c>
      <c r="C15" s="18" t="inlineStr">
        <is>
          <t>Transfert des informations</t>
        </is>
      </c>
      <c r="D15" s="18" t="inlineStr">
        <is>
          <t>Des règles, procédures ou accords de transfert doivent être mis en place pour tout type de moyen de transfert.</t>
        </is>
      </c>
      <c r="E15" s="18" t="n"/>
      <c r="F15" s="18" t="n"/>
      <c r="G15" s="18" t="n"/>
      <c r="H15" s="19" t="n"/>
      <c r="I15" s="18" t="n"/>
    </row>
    <row r="16">
      <c r="A16" s="18" t="inlineStr">
        <is>
          <t>A.5.15</t>
        </is>
      </c>
      <c r="B16" s="18" t="inlineStr">
        <is>
          <t>Organisationnel</t>
        </is>
      </c>
      <c r="C16" s="18" t="inlineStr">
        <is>
          <t>Contrôle d'accès</t>
        </is>
      </c>
      <c r="D16" s="18" t="inlineStr">
        <is>
          <t>Des règles de contrôle d'accès physique et logique doivent être établies et mises en œuvre.</t>
        </is>
      </c>
      <c r="E16" s="18" t="n"/>
      <c r="F16" s="18" t="n"/>
      <c r="G16" s="18" t="n"/>
      <c r="H16" s="19" t="n"/>
      <c r="I16" s="18" t="n"/>
    </row>
    <row r="17">
      <c r="A17" s="18" t="inlineStr">
        <is>
          <t>A.5.16</t>
        </is>
      </c>
      <c r="B17" s="18" t="inlineStr">
        <is>
          <t>Organisationnel</t>
        </is>
      </c>
      <c r="C17" s="18" t="inlineStr">
        <is>
          <t>Gestion des identités</t>
        </is>
      </c>
      <c r="D17" s="18" t="inlineStr">
        <is>
          <t>Le cycle de vie complet des identités doit être géré.</t>
        </is>
      </c>
      <c r="E17" s="18" t="n"/>
      <c r="F17" s="18" t="n"/>
      <c r="G17" s="18" t="n"/>
      <c r="H17" s="19" t="n"/>
      <c r="I17" s="18" t="n"/>
    </row>
    <row r="18">
      <c r="A18" s="18" t="inlineStr">
        <is>
          <t>A.5.17</t>
        </is>
      </c>
      <c r="B18" s="18" t="inlineStr">
        <is>
          <t>Organisationnel</t>
        </is>
      </c>
      <c r="C18" s="18" t="inlineStr">
        <is>
          <t>Informations d'authentification</t>
        </is>
      </c>
      <c r="D18" s="18" t="inlineStr">
        <is>
          <t>L'attribution et la gestion des informations d'authentification doivent être contrôlées.</t>
        </is>
      </c>
      <c r="E18" s="18" t="n"/>
      <c r="F18" s="18" t="n"/>
      <c r="G18" s="18" t="n"/>
      <c r="H18" s="19" t="n"/>
      <c r="I18" s="18" t="n"/>
    </row>
    <row r="19">
      <c r="A19" s="18" t="inlineStr">
        <is>
          <t>A.5.18</t>
        </is>
      </c>
      <c r="B19" s="18" t="inlineStr">
        <is>
          <t>Organisationnel</t>
        </is>
      </c>
      <c r="C19" s="18" t="inlineStr">
        <is>
          <t>Droits d'accès</t>
        </is>
      </c>
      <c r="D19" s="18" t="inlineStr">
        <is>
          <t>Les droits d'accès doivent être attribués, révisés, modifiés et supprimés conformément à la politique.</t>
        </is>
      </c>
      <c r="E19" s="18" t="n"/>
      <c r="F19" s="18" t="n"/>
      <c r="G19" s="18" t="n"/>
      <c r="H19" s="19" t="n"/>
      <c r="I19" s="18" t="n"/>
    </row>
    <row r="20">
      <c r="A20" s="18" t="inlineStr">
        <is>
          <t>A.5.19</t>
        </is>
      </c>
      <c r="B20" s="18" t="inlineStr">
        <is>
          <t>Organisationnel</t>
        </is>
      </c>
      <c r="C20" s="18" t="inlineStr">
        <is>
          <t>Sécurité de l'information dans les relations fournisseurs</t>
        </is>
      </c>
      <c r="D20" s="18" t="inlineStr">
        <is>
          <t>Définir et mettre en œuvre des processus pour gérer les risques liés aux fournisseurs.</t>
        </is>
      </c>
      <c r="E20" s="18" t="n"/>
      <c r="F20" s="18" t="n"/>
      <c r="G20" s="18" t="n"/>
      <c r="H20" s="19" t="n"/>
      <c r="I20" s="18" t="n"/>
    </row>
    <row r="21">
      <c r="A21" s="18" t="inlineStr">
        <is>
          <t>A.5.20</t>
        </is>
      </c>
      <c r="B21" s="18" t="inlineStr">
        <is>
          <t>Organisationnel</t>
        </is>
      </c>
      <c r="C21" s="18" t="inlineStr">
        <is>
          <t>Prise en compte de la sécurité dans les accords fournisseurs</t>
        </is>
      </c>
      <c r="D21" s="18" t="inlineStr">
        <is>
          <t>Les exigences de sécurité doivent être établies et convenues avec chaque fournisseur.</t>
        </is>
      </c>
      <c r="E21" s="18" t="n"/>
      <c r="F21" s="18" t="n"/>
      <c r="G21" s="18" t="n"/>
      <c r="H21" s="19" t="n"/>
      <c r="I21" s="18" t="n"/>
    </row>
    <row r="22">
      <c r="A22" s="18" t="inlineStr">
        <is>
          <t>A.5.21</t>
        </is>
      </c>
      <c r="B22" s="18" t="inlineStr">
        <is>
          <t>Organisationnel</t>
        </is>
      </c>
      <c r="C22" s="18" t="inlineStr">
        <is>
          <t>Gestion de la sécurité dans la chaîne d'approvisionnement TIC</t>
        </is>
      </c>
      <c r="D22" s="18" t="inlineStr">
        <is>
          <t>Définir et mettre en œuvre des processus pour les risques de la chaîne TIC.</t>
        </is>
      </c>
      <c r="E22" s="18" t="n"/>
      <c r="F22" s="18" t="n"/>
      <c r="G22" s="18" t="n"/>
      <c r="H22" s="19" t="n"/>
      <c r="I22" s="18" t="n"/>
    </row>
    <row r="23">
      <c r="A23" s="18" t="inlineStr">
        <is>
          <t>A.5.22</t>
        </is>
      </c>
      <c r="B23" s="18" t="inlineStr">
        <is>
          <t>Organisationnel</t>
        </is>
      </c>
      <c r="C23" s="18" t="inlineStr">
        <is>
          <t>Suivi, revue et gestion des changements fournisseurs</t>
        </is>
      </c>
      <c r="D23" s="18" t="inlineStr">
        <is>
          <t>Surveiller, réviser, évaluer et gérer les changements des services fournisseurs.</t>
        </is>
      </c>
      <c r="E23" s="18" t="n"/>
      <c r="F23" s="18" t="n"/>
      <c r="G23" s="18" t="n"/>
      <c r="H23" s="19" t="n"/>
      <c r="I23" s="18" t="n"/>
    </row>
    <row r="24">
      <c r="A24" s="18" t="inlineStr">
        <is>
          <t>A.5.23</t>
        </is>
      </c>
      <c r="B24" s="18" t="inlineStr">
        <is>
          <t>Organisationnel</t>
        </is>
      </c>
      <c r="C24" s="18" t="inlineStr">
        <is>
          <t>Sécurité de l'information pour l'utilisation de services cloud</t>
        </is>
      </c>
      <c r="D24" s="18" t="inlineStr">
        <is>
          <t>Gérer la sécurité de l'information lors de l'utilisation de services cloud.</t>
        </is>
      </c>
      <c r="E24" s="18" t="n"/>
      <c r="F24" s="18" t="n"/>
      <c r="G24" s="18" t="n"/>
      <c r="H24" s="19" t="n"/>
      <c r="I24" s="18" t="n"/>
    </row>
    <row r="25">
      <c r="A25" s="18" t="inlineStr">
        <is>
          <t>A.5.24</t>
        </is>
      </c>
      <c r="B25" s="18" t="inlineStr">
        <is>
          <t>Organisationnel</t>
        </is>
      </c>
      <c r="C25" s="18" t="inlineStr">
        <is>
          <t>Planification et préparation de la gestion des incidents</t>
        </is>
      </c>
      <c r="D25" s="18" t="inlineStr">
        <is>
          <t>Planifier et préparer la gestion des incidents de sécurité de l'information.</t>
        </is>
      </c>
      <c r="E25" s="18" t="n"/>
      <c r="F25" s="18" t="n"/>
      <c r="G25" s="18" t="n"/>
      <c r="H25" s="19" t="n"/>
      <c r="I25" s="18" t="n"/>
    </row>
    <row r="26">
      <c r="A26" s="18" t="inlineStr">
        <is>
          <t>A.5.25</t>
        </is>
      </c>
      <c r="B26" s="18" t="inlineStr">
        <is>
          <t>Organisationnel</t>
        </is>
      </c>
      <c r="C26" s="18" t="inlineStr">
        <is>
          <t>Évaluation et décision concernant les événements</t>
        </is>
      </c>
      <c r="D26" s="18" t="inlineStr">
        <is>
          <t>Évaluer les événements de sécurité et décider s'ils constituent des incidents.</t>
        </is>
      </c>
      <c r="E26" s="18" t="n"/>
      <c r="F26" s="18" t="n"/>
      <c r="G26" s="18" t="n"/>
      <c r="H26" s="19" t="n"/>
      <c r="I26" s="18" t="n"/>
    </row>
    <row r="27">
      <c r="A27" s="18" t="inlineStr">
        <is>
          <t>A.5.26</t>
        </is>
      </c>
      <c r="B27" s="18" t="inlineStr">
        <is>
          <t>Organisationnel</t>
        </is>
      </c>
      <c r="C27" s="18" t="inlineStr">
        <is>
          <t>Réponse aux incidents de sécurité de l'information</t>
        </is>
      </c>
      <c r="D27" s="18" t="inlineStr">
        <is>
          <t>Répondre aux incidents conformément aux procédures documentées.</t>
        </is>
      </c>
      <c r="E27" s="18" t="n"/>
      <c r="F27" s="18" t="n"/>
      <c r="G27" s="18" t="n"/>
      <c r="H27" s="19" t="n"/>
      <c r="I27" s="18" t="n"/>
    </row>
    <row r="28">
      <c r="A28" s="18" t="inlineStr">
        <is>
          <t>A.5.27</t>
        </is>
      </c>
      <c r="B28" s="18" t="inlineStr">
        <is>
          <t>Organisationnel</t>
        </is>
      </c>
      <c r="C28" s="18" t="inlineStr">
        <is>
          <t>Apprentissage des incidents de sécurité de l'information</t>
        </is>
      </c>
      <c r="D28" s="18" t="inlineStr">
        <is>
          <t>Utiliser les connaissances acquises des incidents pour renforcer les contrôles.</t>
        </is>
      </c>
      <c r="E28" s="18" t="n"/>
      <c r="F28" s="18" t="n"/>
      <c r="G28" s="18" t="n"/>
      <c r="H28" s="19" t="n"/>
      <c r="I28" s="18" t="n"/>
    </row>
    <row r="29">
      <c r="A29" s="18" t="inlineStr">
        <is>
          <t>A.5.28</t>
        </is>
      </c>
      <c r="B29" s="18" t="inlineStr">
        <is>
          <t>Organisationnel</t>
        </is>
      </c>
      <c r="C29" s="18" t="inlineStr">
        <is>
          <t>Collecte de preuves</t>
        </is>
      </c>
      <c r="D29" s="18" t="inlineStr">
        <is>
          <t>Établir des procédures pour la collecte et la préservation de preuves.</t>
        </is>
      </c>
      <c r="E29" s="18" t="n"/>
      <c r="F29" s="18" t="n"/>
      <c r="G29" s="18" t="n"/>
      <c r="H29" s="19" t="n"/>
      <c r="I29" s="18" t="n"/>
    </row>
    <row r="30">
      <c r="A30" s="18" t="inlineStr">
        <is>
          <t>A.5.29</t>
        </is>
      </c>
      <c r="B30" s="18" t="inlineStr">
        <is>
          <t>Organisationnel</t>
        </is>
      </c>
      <c r="C30" s="18" t="inlineStr">
        <is>
          <t>Sécurité de l'information pendant une perturbation</t>
        </is>
      </c>
      <c r="D30" s="18" t="inlineStr">
        <is>
          <t>Déterminer comment maintenir la sécurité de l'information pendant une perturbation.</t>
        </is>
      </c>
      <c r="E30" s="18" t="n"/>
      <c r="F30" s="18" t="n"/>
      <c r="G30" s="18" t="n"/>
      <c r="H30" s="19" t="n"/>
      <c r="I30" s="18" t="n"/>
    </row>
    <row r="31">
      <c r="A31" s="18" t="inlineStr">
        <is>
          <t>A.5.30</t>
        </is>
      </c>
      <c r="B31" s="18" t="inlineStr">
        <is>
          <t>Organisationnel</t>
        </is>
      </c>
      <c r="C31" s="18" t="inlineStr">
        <is>
          <t>Préparation des TIC pour la continuité d'activité</t>
        </is>
      </c>
      <c r="D31" s="18" t="inlineStr">
        <is>
          <t>Planifier, mettre en œuvre et tester la continuité TIC.</t>
        </is>
      </c>
      <c r="E31" s="18" t="n"/>
      <c r="F31" s="18" t="n"/>
      <c r="G31" s="18" t="n"/>
      <c r="H31" s="19" t="n"/>
      <c r="I31" s="18" t="n"/>
    </row>
    <row r="32">
      <c r="A32" s="18" t="inlineStr">
        <is>
          <t>A.5.31</t>
        </is>
      </c>
      <c r="B32" s="18" t="inlineStr">
        <is>
          <t>Organisationnel</t>
        </is>
      </c>
      <c r="C32" s="18" t="inlineStr">
        <is>
          <t>Exigences légales, statutaires, réglementaires et contractuelles</t>
        </is>
      </c>
      <c r="D32" s="18" t="inlineStr">
        <is>
          <t>Identifier et documenter les exigences légales et réglementaires applicables.</t>
        </is>
      </c>
      <c r="E32" s="18" t="n"/>
      <c r="F32" s="18" t="n"/>
      <c r="G32" s="18" t="n"/>
      <c r="H32" s="19" t="n"/>
      <c r="I32" s="18" t="n"/>
    </row>
    <row r="33">
      <c r="A33" s="18" t="inlineStr">
        <is>
          <t>A.5.32</t>
        </is>
      </c>
      <c r="B33" s="18" t="inlineStr">
        <is>
          <t>Organisationnel</t>
        </is>
      </c>
      <c r="C33" s="18" t="inlineStr">
        <is>
          <t>Droits de propriété intellectuelle</t>
        </is>
      </c>
      <c r="D33" s="18" t="inlineStr">
        <is>
          <t>Mettre en œuvre des procédures pour protéger les droits de propriété intellectuelle.</t>
        </is>
      </c>
      <c r="E33" s="18" t="n"/>
      <c r="F33" s="18" t="n"/>
      <c r="G33" s="18" t="n"/>
      <c r="H33" s="19" t="n"/>
      <c r="I33" s="18" t="n"/>
    </row>
    <row r="34">
      <c r="A34" s="18" t="inlineStr">
        <is>
          <t>A.5.33</t>
        </is>
      </c>
      <c r="B34" s="18" t="inlineStr">
        <is>
          <t>Organisationnel</t>
        </is>
      </c>
      <c r="C34" s="18" t="inlineStr">
        <is>
          <t>Protection des enregistrements</t>
        </is>
      </c>
      <c r="D34" s="18" t="inlineStr">
        <is>
          <t>Protéger les enregistrements contre la perte, la destruction et la falsification.</t>
        </is>
      </c>
      <c r="E34" s="18" t="n"/>
      <c r="F34" s="18" t="n"/>
      <c r="G34" s="18" t="n"/>
      <c r="H34" s="19" t="n"/>
      <c r="I34" s="18" t="n"/>
    </row>
    <row r="35">
      <c r="A35" s="18" t="inlineStr">
        <is>
          <t>A.5.34</t>
        </is>
      </c>
      <c r="B35" s="18" t="inlineStr">
        <is>
          <t>Organisationnel</t>
        </is>
      </c>
      <c r="C35" s="18" t="inlineStr">
        <is>
          <t>Vie privée et protection des données à caractère personnel</t>
        </is>
      </c>
      <c r="D35" s="18" t="inlineStr">
        <is>
          <t>Respecter les exigences de protection des données personnelles.</t>
        </is>
      </c>
      <c r="E35" s="18" t="n"/>
      <c r="F35" s="18" t="n"/>
      <c r="G35" s="18" t="n"/>
      <c r="H35" s="19" t="n"/>
      <c r="I35" s="18" t="n"/>
    </row>
    <row r="36">
      <c r="A36" s="18" t="inlineStr">
        <is>
          <t>A.5.35</t>
        </is>
      </c>
      <c r="B36" s="18" t="inlineStr">
        <is>
          <t>Organisationnel</t>
        </is>
      </c>
      <c r="C36" s="18" t="inlineStr">
        <is>
          <t>Revue indépendante de la sécurité de l'information</t>
        </is>
      </c>
      <c r="D36" s="18" t="inlineStr">
        <is>
          <t>L'approche de l'organisation doit être soumise à une revue indépendante.</t>
        </is>
      </c>
      <c r="E36" s="18" t="n"/>
      <c r="F36" s="18" t="n"/>
      <c r="G36" s="18" t="n"/>
      <c r="H36" s="19" t="n"/>
      <c r="I36" s="18" t="n"/>
    </row>
    <row r="37">
      <c r="A37" s="18" t="inlineStr">
        <is>
          <t>A.5.36</t>
        </is>
      </c>
      <c r="B37" s="18" t="inlineStr">
        <is>
          <t>Organisationnel</t>
        </is>
      </c>
      <c r="C37" s="18" t="inlineStr">
        <is>
          <t>Conformité aux politiques et normes de sécurité</t>
        </is>
      </c>
      <c r="D37" s="18" t="inlineStr">
        <is>
          <t>Vérifier régulièrement la conformité aux politiques et normes de sécurité.</t>
        </is>
      </c>
      <c r="E37" s="18" t="n"/>
      <c r="F37" s="18" t="n"/>
      <c r="G37" s="18" t="n"/>
      <c r="H37" s="19" t="n"/>
      <c r="I37" s="18" t="n"/>
    </row>
    <row r="38">
      <c r="A38" s="18" t="inlineStr">
        <is>
          <t>A.5.37</t>
        </is>
      </c>
      <c r="B38" s="18" t="inlineStr">
        <is>
          <t>Organisationnel</t>
        </is>
      </c>
      <c r="C38" s="18" t="inlineStr">
        <is>
          <t>Procédures d'exploitation documentées</t>
        </is>
      </c>
      <c r="D38" s="18" t="inlineStr">
        <is>
          <t>Documenter les procédures d'exploitation et les mettre à disposition.</t>
        </is>
      </c>
      <c r="E38" s="18" t="n"/>
      <c r="F38" s="18" t="n"/>
      <c r="G38" s="18" t="n"/>
      <c r="H38" s="19" t="n"/>
      <c r="I38" s="18" t="n"/>
    </row>
    <row r="39">
      <c r="A39" s="18" t="inlineStr">
        <is>
          <t>A.6.1</t>
        </is>
      </c>
      <c r="B39" s="18" t="inlineStr">
        <is>
          <t>Humain</t>
        </is>
      </c>
      <c r="C39" s="18" t="inlineStr">
        <is>
          <t>Sélection des candidats</t>
        </is>
      </c>
      <c r="D39" s="18" t="inlineStr">
        <is>
          <t>Effectuer des vérifications sur tous les candidats avant l'embauche.</t>
        </is>
      </c>
      <c r="E39" s="18" t="n"/>
      <c r="F39" s="18" t="n"/>
      <c r="G39" s="18" t="n"/>
      <c r="H39" s="19" t="n"/>
      <c r="I39" s="18" t="n"/>
    </row>
    <row r="40">
      <c r="A40" s="18" t="inlineStr">
        <is>
          <t>A.6.2</t>
        </is>
      </c>
      <c r="B40" s="18" t="inlineStr">
        <is>
          <t>Humain</t>
        </is>
      </c>
      <c r="C40" s="18" t="inlineStr">
        <is>
          <t>Termes et conditions d'emploi</t>
        </is>
      </c>
      <c r="D40" s="18" t="inlineStr">
        <is>
          <t>Les accords contractuels doivent stipuler les responsabilités de sécurité.</t>
        </is>
      </c>
      <c r="E40" s="18" t="n"/>
      <c r="F40" s="18" t="n"/>
      <c r="G40" s="18" t="n"/>
      <c r="H40" s="19" t="n"/>
      <c r="I40" s="18" t="n"/>
    </row>
    <row r="41">
      <c r="A41" s="18" t="inlineStr">
        <is>
          <t>A.6.3</t>
        </is>
      </c>
      <c r="B41" s="18" t="inlineStr">
        <is>
          <t>Humain</t>
        </is>
      </c>
      <c r="C41" s="18" t="inlineStr">
        <is>
          <t>Sensibilisation, éducation et formation</t>
        </is>
      </c>
      <c r="D41" s="18" t="inlineStr">
        <is>
          <t>Le personnel doit recevoir une sensibilisation et une formation appropriées.</t>
        </is>
      </c>
      <c r="E41" s="18" t="n"/>
      <c r="F41" s="18" t="n"/>
      <c r="G41" s="18" t="n"/>
      <c r="H41" s="19" t="n"/>
      <c r="I41" s="18" t="n"/>
    </row>
    <row r="42">
      <c r="A42" s="18" t="inlineStr">
        <is>
          <t>A.6.4</t>
        </is>
      </c>
      <c r="B42" s="18" t="inlineStr">
        <is>
          <t>Humain</t>
        </is>
      </c>
      <c r="C42" s="18" t="inlineStr">
        <is>
          <t>Processus disciplinaire</t>
        </is>
      </c>
      <c r="D42" s="18" t="inlineStr">
        <is>
          <t>Un processus disciplinaire doit être formalisé pour les violations de sécurité.</t>
        </is>
      </c>
      <c r="E42" s="18" t="n"/>
      <c r="F42" s="18" t="n"/>
      <c r="G42" s="18" t="n"/>
      <c r="H42" s="19" t="n"/>
      <c r="I42" s="18" t="n"/>
    </row>
    <row r="43">
      <c r="A43" s="18" t="inlineStr">
        <is>
          <t>A.6.5</t>
        </is>
      </c>
      <c r="B43" s="18" t="inlineStr">
        <is>
          <t>Humain</t>
        </is>
      </c>
      <c r="C43" s="18" t="inlineStr">
        <is>
          <t>Responsabilités après la fin ou le changement d'emploi</t>
        </is>
      </c>
      <c r="D43" s="18" t="inlineStr">
        <is>
          <t>Les responsabilités de sécurité doivent être définies après la fin de contrat.</t>
        </is>
      </c>
      <c r="E43" s="18" t="n"/>
      <c r="F43" s="18" t="n"/>
      <c r="G43" s="18" t="n"/>
      <c r="H43" s="19" t="n"/>
      <c r="I43" s="18" t="n"/>
    </row>
    <row r="44">
      <c r="A44" s="18" t="inlineStr">
        <is>
          <t>A.6.6</t>
        </is>
      </c>
      <c r="B44" s="18" t="inlineStr">
        <is>
          <t>Humain</t>
        </is>
      </c>
      <c r="C44" s="18" t="inlineStr">
        <is>
          <t>Accords de confidentialité ou de non-divulgation</t>
        </is>
      </c>
      <c r="D44" s="18" t="inlineStr">
        <is>
          <t>Des accords de confidentialité doivent être identifiés et signés.</t>
        </is>
      </c>
      <c r="E44" s="18" t="n"/>
      <c r="F44" s="18" t="n"/>
      <c r="G44" s="18" t="n"/>
      <c r="H44" s="19" t="n"/>
      <c r="I44" s="18" t="n"/>
    </row>
    <row r="45">
      <c r="A45" s="18" t="inlineStr">
        <is>
          <t>A.6.7</t>
        </is>
      </c>
      <c r="B45" s="18" t="inlineStr">
        <is>
          <t>Humain</t>
        </is>
      </c>
      <c r="C45" s="18" t="inlineStr">
        <is>
          <t>Travail à distance</t>
        </is>
      </c>
      <c r="D45" s="18" t="inlineStr">
        <is>
          <t>Des mesures de sécurité doivent être mises en œuvre pour le travail à distance.</t>
        </is>
      </c>
      <c r="E45" s="18" t="n"/>
      <c r="F45" s="18" t="n"/>
      <c r="G45" s="18" t="n"/>
      <c r="H45" s="19" t="n"/>
      <c r="I45" s="18" t="n"/>
    </row>
    <row r="46">
      <c r="A46" s="18" t="inlineStr">
        <is>
          <t>A.6.8</t>
        </is>
      </c>
      <c r="B46" s="18" t="inlineStr">
        <is>
          <t>Humain</t>
        </is>
      </c>
      <c r="C46" s="18" t="inlineStr">
        <is>
          <t>Signalement des événements de sécurité de l'information</t>
        </is>
      </c>
      <c r="D46" s="18" t="inlineStr">
        <is>
          <t>Fournir un mécanisme de signalement des événements de sécurité.</t>
        </is>
      </c>
      <c r="E46" s="18" t="n"/>
      <c r="F46" s="18" t="n"/>
      <c r="G46" s="18" t="n"/>
      <c r="H46" s="19" t="n"/>
      <c r="I46" s="18" t="n"/>
    </row>
    <row r="47">
      <c r="A47" s="18" t="inlineStr">
        <is>
          <t>A.7.1</t>
        </is>
      </c>
      <c r="B47" s="18" t="inlineStr">
        <is>
          <t>Physique</t>
        </is>
      </c>
      <c r="C47" s="18" t="inlineStr">
        <is>
          <t>Périmètres de sécurité physique</t>
        </is>
      </c>
      <c r="D47" s="18" t="inlineStr">
        <is>
          <t>Définir des périmètres de sécurité pour protéger les zones sensibles.</t>
        </is>
      </c>
      <c r="E47" s="18" t="n"/>
      <c r="F47" s="18" t="n"/>
      <c r="G47" s="18" t="n"/>
      <c r="H47" s="19" t="n"/>
      <c r="I47" s="18" t="n"/>
    </row>
    <row r="48">
      <c r="A48" s="18" t="inlineStr">
        <is>
          <t>A.7.2</t>
        </is>
      </c>
      <c r="B48" s="18" t="inlineStr">
        <is>
          <t>Physique</t>
        </is>
      </c>
      <c r="C48" s="18" t="inlineStr">
        <is>
          <t>Contrôles physiques des accès</t>
        </is>
      </c>
      <c r="D48" s="18" t="inlineStr">
        <is>
          <t>Les zones sécurisées doivent être protégées par des contrôles d'accès.</t>
        </is>
      </c>
      <c r="E48" s="18" t="n"/>
      <c r="F48" s="18" t="n"/>
      <c r="G48" s="18" t="n"/>
      <c r="H48" s="19" t="n"/>
      <c r="I48" s="18" t="n"/>
    </row>
    <row r="49">
      <c r="A49" s="18" t="inlineStr">
        <is>
          <t>A.7.3</t>
        </is>
      </c>
      <c r="B49" s="18" t="inlineStr">
        <is>
          <t>Physique</t>
        </is>
      </c>
      <c r="C49" s="18" t="inlineStr">
        <is>
          <t>Sécurisation des bureaux, des salles et des équipements</t>
        </is>
      </c>
      <c r="D49" s="18" t="inlineStr">
        <is>
          <t>Concevoir et appliquer la sécurité physique des bureaux et salles.</t>
        </is>
      </c>
      <c r="E49" s="18" t="n"/>
      <c r="F49" s="18" t="n"/>
      <c r="G49" s="18" t="n"/>
      <c r="H49" s="19" t="n"/>
      <c r="I49" s="18" t="n"/>
    </row>
    <row r="50">
      <c r="A50" s="18" t="inlineStr">
        <is>
          <t>A.7.4</t>
        </is>
      </c>
      <c r="B50" s="18" t="inlineStr">
        <is>
          <t>Physique</t>
        </is>
      </c>
      <c r="C50" s="18" t="inlineStr">
        <is>
          <t>Surveillance de la sécurité physique</t>
        </is>
      </c>
      <c r="D50" s="18" t="inlineStr">
        <is>
          <t>Surveiller en continu les locaux pour détecter les accès non autorisés.</t>
        </is>
      </c>
      <c r="E50" s="18" t="n"/>
      <c r="F50" s="18" t="n"/>
      <c r="G50" s="18" t="n"/>
      <c r="H50" s="19" t="n"/>
      <c r="I50" s="18" t="n"/>
    </row>
    <row r="51">
      <c r="A51" s="18" t="inlineStr">
        <is>
          <t>A.7.5</t>
        </is>
      </c>
      <c r="B51" s="18" t="inlineStr">
        <is>
          <t>Physique</t>
        </is>
      </c>
      <c r="C51" s="18" t="inlineStr">
        <is>
          <t>Protection contre les menaces physiques et environnementales</t>
        </is>
      </c>
      <c r="D51" s="18" t="inlineStr">
        <is>
          <t>Concevoir et appliquer une protection contre les menaces environnementales.</t>
        </is>
      </c>
      <c r="E51" s="18" t="n"/>
      <c r="F51" s="18" t="n"/>
      <c r="G51" s="18" t="n"/>
      <c r="H51" s="19" t="n"/>
      <c r="I51" s="18" t="n"/>
    </row>
    <row r="52">
      <c r="A52" s="18" t="inlineStr">
        <is>
          <t>A.7.6</t>
        </is>
      </c>
      <c r="B52" s="18" t="inlineStr">
        <is>
          <t>Physique</t>
        </is>
      </c>
      <c r="C52" s="18" t="inlineStr">
        <is>
          <t>Travail dans les zones sécurisées</t>
        </is>
      </c>
      <c r="D52" s="18" t="inlineStr">
        <is>
          <t>Des mesures de sécurité pour le travail dans les zones sécurisées doivent être définies.</t>
        </is>
      </c>
      <c r="E52" s="18" t="n"/>
      <c r="F52" s="18" t="n"/>
      <c r="G52" s="18" t="n"/>
      <c r="H52" s="19" t="n"/>
      <c r="I52" s="18" t="n"/>
    </row>
    <row r="53">
      <c r="A53" s="18" t="inlineStr">
        <is>
          <t>A.7.7</t>
        </is>
      </c>
      <c r="B53" s="18" t="inlineStr">
        <is>
          <t>Physique</t>
        </is>
      </c>
      <c r="C53" s="18" t="inlineStr">
        <is>
          <t>Bureau propre et écran verrouillé</t>
        </is>
      </c>
      <c r="D53" s="18" t="inlineStr">
        <is>
          <t>Définir des règles de bureau propre et d'écran verrouillé.</t>
        </is>
      </c>
      <c r="E53" s="18" t="n"/>
      <c r="F53" s="18" t="n"/>
      <c r="G53" s="18" t="n"/>
      <c r="H53" s="19" t="n"/>
      <c r="I53" s="18" t="n"/>
    </row>
    <row r="54">
      <c r="A54" s="18" t="inlineStr">
        <is>
          <t>A.7.8</t>
        </is>
      </c>
      <c r="B54" s="18" t="inlineStr">
        <is>
          <t>Physique</t>
        </is>
      </c>
      <c r="C54" s="18" t="inlineStr">
        <is>
          <t>Emplacement et protection du matériel</t>
        </is>
      </c>
      <c r="D54" s="18" t="inlineStr">
        <is>
          <t>Le matériel doit être situé et protégé de manière à réduire les risques.</t>
        </is>
      </c>
      <c r="E54" s="18" t="n"/>
      <c r="F54" s="18" t="n"/>
      <c r="G54" s="18" t="n"/>
      <c r="H54" s="19" t="n"/>
      <c r="I54" s="18" t="n"/>
    </row>
    <row r="55">
      <c r="A55" s="18" t="inlineStr">
        <is>
          <t>A.7.9</t>
        </is>
      </c>
      <c r="B55" s="18" t="inlineStr">
        <is>
          <t>Physique</t>
        </is>
      </c>
      <c r="C55" s="18" t="inlineStr">
        <is>
          <t>Sécurité des actifs hors des locaux</t>
        </is>
      </c>
      <c r="D55" s="18" t="inlineStr">
        <is>
          <t>Les actifs hors site doivent être protégés.</t>
        </is>
      </c>
      <c r="E55" s="18" t="n"/>
      <c r="F55" s="18" t="n"/>
      <c r="G55" s="18" t="n"/>
      <c r="H55" s="19" t="n"/>
      <c r="I55" s="18" t="n"/>
    </row>
    <row r="56">
      <c r="A56" s="18" t="inlineStr">
        <is>
          <t>A.7.10</t>
        </is>
      </c>
      <c r="B56" s="18" t="inlineStr">
        <is>
          <t>Physique</t>
        </is>
      </c>
      <c r="C56" s="18" t="inlineStr">
        <is>
          <t>Supports de stockage</t>
        </is>
      </c>
      <c r="D56" s="18" t="inlineStr">
        <is>
          <t>Les supports de stockage doivent être gérés tout au long de leur cycle de vie.</t>
        </is>
      </c>
      <c r="E56" s="18" t="n"/>
      <c r="F56" s="18" t="n"/>
      <c r="G56" s="18" t="n"/>
      <c r="H56" s="19" t="n"/>
      <c r="I56" s="18" t="n"/>
    </row>
    <row r="57">
      <c r="A57" s="18" t="inlineStr">
        <is>
          <t>A.7.11</t>
        </is>
      </c>
      <c r="B57" s="18" t="inlineStr">
        <is>
          <t>Physique</t>
        </is>
      </c>
      <c r="C57" s="18" t="inlineStr">
        <is>
          <t>Services généraux</t>
        </is>
      </c>
      <c r="D57" s="18" t="inlineStr">
        <is>
          <t>Les installations doivent être protégées contre les coupures et perturbations.</t>
        </is>
      </c>
      <c r="E57" s="18" t="n"/>
      <c r="F57" s="18" t="n"/>
      <c r="G57" s="18" t="n"/>
      <c r="H57" s="19" t="n"/>
      <c r="I57" s="18" t="n"/>
    </row>
    <row r="58">
      <c r="A58" s="18" t="inlineStr">
        <is>
          <t>A.7.12</t>
        </is>
      </c>
      <c r="B58" s="18" t="inlineStr">
        <is>
          <t>Physique</t>
        </is>
      </c>
      <c r="C58" s="18" t="inlineStr">
        <is>
          <t>Sécurité du câblage</t>
        </is>
      </c>
      <c r="D58" s="18" t="inlineStr">
        <is>
          <t>Les câbles doivent être protégés contre les interceptions et dommages.</t>
        </is>
      </c>
      <c r="E58" s="18" t="n"/>
      <c r="F58" s="18" t="n"/>
      <c r="G58" s="18" t="n"/>
      <c r="H58" s="19" t="n"/>
      <c r="I58" s="18" t="n"/>
    </row>
    <row r="59">
      <c r="A59" s="18" t="inlineStr">
        <is>
          <t>A.7.13</t>
        </is>
      </c>
      <c r="B59" s="18" t="inlineStr">
        <is>
          <t>Physique</t>
        </is>
      </c>
      <c r="C59" s="18" t="inlineStr">
        <is>
          <t>Maintenance du matériel</t>
        </is>
      </c>
      <c r="D59" s="18" t="inlineStr">
        <is>
          <t>Le matériel doit être entretenu correctement pour assurer sa disponibilité.</t>
        </is>
      </c>
      <c r="E59" s="18" t="n"/>
      <c r="F59" s="18" t="n"/>
      <c r="G59" s="18" t="n"/>
      <c r="H59" s="19" t="n"/>
      <c r="I59" s="18" t="n"/>
    </row>
    <row r="60">
      <c r="A60" s="18" t="inlineStr">
        <is>
          <t>A.7.14</t>
        </is>
      </c>
      <c r="B60" s="18" t="inlineStr">
        <is>
          <t>Physique</t>
        </is>
      </c>
      <c r="C60" s="18" t="inlineStr">
        <is>
          <t>Mise au rebut ou réutilisation sécurisée du matériel</t>
        </is>
      </c>
      <c r="D60" s="18" t="inlineStr">
        <is>
          <t>Vérifier que le matériel est purgé avant mise au rebut ou réutilisation.</t>
        </is>
      </c>
      <c r="E60" s="18" t="n"/>
      <c r="F60" s="18" t="n"/>
      <c r="G60" s="18" t="n"/>
      <c r="H60" s="19" t="n"/>
      <c r="I60" s="18" t="n"/>
    </row>
    <row r="61">
      <c r="A61" s="18" t="inlineStr">
        <is>
          <t>A.8.1</t>
        </is>
      </c>
      <c r="B61" s="18" t="inlineStr">
        <is>
          <t>Technologique</t>
        </is>
      </c>
      <c r="C61" s="18" t="inlineStr">
        <is>
          <t>Terminaux utilisateur</t>
        </is>
      </c>
      <c r="D61" s="18" t="inlineStr">
        <is>
          <t>Les informations stockées sur les terminaux doivent être protégées.</t>
        </is>
      </c>
      <c r="E61" s="18" t="n"/>
      <c r="F61" s="18" t="n"/>
      <c r="G61" s="18" t="n"/>
      <c r="H61" s="19" t="n"/>
      <c r="I61" s="18" t="n"/>
    </row>
    <row r="62">
      <c r="A62" s="18" t="inlineStr">
        <is>
          <t>A.8.2</t>
        </is>
      </c>
      <c r="B62" s="18" t="inlineStr">
        <is>
          <t>Technologique</t>
        </is>
      </c>
      <c r="C62" s="18" t="inlineStr">
        <is>
          <t>Droits d'accès à privilèges</t>
        </is>
      </c>
      <c r="D62" s="18" t="inlineStr">
        <is>
          <t>L'attribution et l'utilisation des droits à privilèges doivent être restreintes.</t>
        </is>
      </c>
      <c r="E62" s="18" t="n"/>
      <c r="F62" s="18" t="n"/>
      <c r="G62" s="18" t="n"/>
      <c r="H62" s="19" t="n"/>
      <c r="I62" s="18" t="n"/>
    </row>
    <row r="63">
      <c r="A63" s="18" t="inlineStr">
        <is>
          <t>A.8.3</t>
        </is>
      </c>
      <c r="B63" s="18" t="inlineStr">
        <is>
          <t>Technologique</t>
        </is>
      </c>
      <c r="C63" s="18" t="inlineStr">
        <is>
          <t>Restriction d'accès aux informations</t>
        </is>
      </c>
      <c r="D63" s="18" t="inlineStr">
        <is>
          <t>L'accès aux informations doit être restreint conformément à la politique.</t>
        </is>
      </c>
      <c r="E63" s="18" t="n"/>
      <c r="F63" s="18" t="n"/>
      <c r="G63" s="18" t="n"/>
      <c r="H63" s="19" t="n"/>
      <c r="I63" s="18" t="n"/>
    </row>
    <row r="64">
      <c r="A64" s="18" t="inlineStr">
        <is>
          <t>A.8.4</t>
        </is>
      </c>
      <c r="B64" s="18" t="inlineStr">
        <is>
          <t>Technologique</t>
        </is>
      </c>
      <c r="C64" s="18" t="inlineStr">
        <is>
          <t>Accès au code source</t>
        </is>
      </c>
      <c r="D64" s="18" t="inlineStr">
        <is>
          <t>L'accès en lecture et écriture au code source doit être géré de manière appropriée.</t>
        </is>
      </c>
      <c r="E64" s="18" t="n"/>
      <c r="F64" s="18" t="n"/>
      <c r="G64" s="18" t="n"/>
      <c r="H64" s="19" t="n"/>
      <c r="I64" s="18" t="n"/>
    </row>
    <row r="65">
      <c r="A65" s="18" t="inlineStr">
        <is>
          <t>A.8.5</t>
        </is>
      </c>
      <c r="B65" s="18" t="inlineStr">
        <is>
          <t>Technologique</t>
        </is>
      </c>
      <c r="C65" s="18" t="inlineStr">
        <is>
          <t>Authentification sécurisée</t>
        </is>
      </c>
      <c r="D65" s="18" t="inlineStr">
        <is>
          <t>Des technologies et procédures d'authentification sécurisée doivent être mises en œuvre.</t>
        </is>
      </c>
      <c r="E65" s="18" t="n"/>
      <c r="F65" s="18" t="n"/>
      <c r="G65" s="18" t="n"/>
      <c r="H65" s="19" t="n"/>
      <c r="I65" s="18" t="n"/>
    </row>
    <row r="66">
      <c r="A66" s="18" t="inlineStr">
        <is>
          <t>A.8.6</t>
        </is>
      </c>
      <c r="B66" s="18" t="inlineStr">
        <is>
          <t>Technologique</t>
        </is>
      </c>
      <c r="C66" s="18" t="inlineStr">
        <is>
          <t>Dimensionnement des ressources</t>
        </is>
      </c>
      <c r="D66" s="18" t="inlineStr">
        <is>
          <t>L'utilisation des ressources doit être surveillée et ajustée.</t>
        </is>
      </c>
      <c r="E66" s="18" t="n"/>
      <c r="F66" s="18" t="n"/>
      <c r="G66" s="18" t="n"/>
      <c r="H66" s="19" t="n"/>
      <c r="I66" s="18" t="n"/>
    </row>
    <row r="67">
      <c r="A67" s="18" t="inlineStr">
        <is>
          <t>A.8.7</t>
        </is>
      </c>
      <c r="B67" s="18" t="inlineStr">
        <is>
          <t>Technologique</t>
        </is>
      </c>
      <c r="C67" s="18" t="inlineStr">
        <is>
          <t>Protection contre les programmes malveillants</t>
        </is>
      </c>
      <c r="D67" s="18" t="inlineStr">
        <is>
          <t>Une protection contre les malwares doit être mise en œuvre.</t>
        </is>
      </c>
      <c r="E67" s="18" t="n"/>
      <c r="F67" s="18" t="n"/>
      <c r="G67" s="18" t="n"/>
      <c r="H67" s="19" t="n"/>
      <c r="I67" s="18" t="n"/>
    </row>
    <row r="68">
      <c r="A68" s="18" t="inlineStr">
        <is>
          <t>A.8.8</t>
        </is>
      </c>
      <c r="B68" s="18" t="inlineStr">
        <is>
          <t>Technologique</t>
        </is>
      </c>
      <c r="C68" s="18" t="inlineStr">
        <is>
          <t>Gestion des vulnérabilités techniques</t>
        </is>
      </c>
      <c r="D68" s="18" t="inlineStr">
        <is>
          <t>Les informations sur les vulnérabilités doivent être obtenues et des mesures prises.</t>
        </is>
      </c>
      <c r="E68" s="18" t="n"/>
      <c r="F68" s="18" t="n"/>
      <c r="G68" s="18" t="n"/>
      <c r="H68" s="19" t="n"/>
      <c r="I68" s="18" t="n"/>
    </row>
    <row r="69">
      <c r="A69" s="18" t="inlineStr">
        <is>
          <t>A.8.9</t>
        </is>
      </c>
      <c r="B69" s="18" t="inlineStr">
        <is>
          <t>Technologique</t>
        </is>
      </c>
      <c r="C69" s="18" t="inlineStr">
        <is>
          <t>Gestion de la configuration</t>
        </is>
      </c>
      <c r="D69" s="18" t="inlineStr">
        <is>
          <t>Les configurations doivent être définies, documentées et maintenues.</t>
        </is>
      </c>
      <c r="E69" s="18" t="n"/>
      <c r="F69" s="18" t="n"/>
      <c r="G69" s="18" t="n"/>
      <c r="H69" s="19" t="n"/>
      <c r="I69" s="18" t="n"/>
    </row>
    <row r="70">
      <c r="A70" s="18" t="inlineStr">
        <is>
          <t>A.8.10</t>
        </is>
      </c>
      <c r="B70" s="18" t="inlineStr">
        <is>
          <t>Technologique</t>
        </is>
      </c>
      <c r="C70" s="18" t="inlineStr">
        <is>
          <t>Suppression d'informations</t>
        </is>
      </c>
      <c r="D70" s="18" t="inlineStr">
        <is>
          <t>Les informations non nécessaires doivent être supprimées.</t>
        </is>
      </c>
      <c r="E70" s="18" t="n"/>
      <c r="F70" s="18" t="n"/>
      <c r="G70" s="18" t="n"/>
      <c r="H70" s="19" t="n"/>
      <c r="I70" s="18" t="n"/>
    </row>
    <row r="71">
      <c r="A71" s="18" t="inlineStr">
        <is>
          <t>A.8.11</t>
        </is>
      </c>
      <c r="B71" s="18" t="inlineStr">
        <is>
          <t>Technologique</t>
        </is>
      </c>
      <c r="C71" s="18" t="inlineStr">
        <is>
          <t>Masquage des données</t>
        </is>
      </c>
      <c r="D71" s="18" t="inlineStr">
        <is>
          <t>Le masquage des données doit être utilisé conformément à la politique.</t>
        </is>
      </c>
      <c r="E71" s="18" t="n"/>
      <c r="F71" s="18" t="n"/>
      <c r="G71" s="18" t="n"/>
      <c r="H71" s="19" t="n"/>
      <c r="I71" s="18" t="n"/>
    </row>
    <row r="72">
      <c r="A72" s="18" t="inlineStr">
        <is>
          <t>A.8.12</t>
        </is>
      </c>
      <c r="B72" s="18" t="inlineStr">
        <is>
          <t>Technologique</t>
        </is>
      </c>
      <c r="C72" s="18" t="inlineStr">
        <is>
          <t>Prévention de la fuite de données</t>
        </is>
      </c>
      <c r="D72" s="18" t="inlineStr">
        <is>
          <t>Des mesures de prévention de la fuite de données doivent être appliquées.</t>
        </is>
      </c>
      <c r="E72" s="18" t="n"/>
      <c r="F72" s="18" t="n"/>
      <c r="G72" s="18" t="n"/>
      <c r="H72" s="19" t="n"/>
      <c r="I72" s="18" t="n"/>
    </row>
    <row r="73">
      <c r="A73" s="18" t="inlineStr">
        <is>
          <t>A.8.13</t>
        </is>
      </c>
      <c r="B73" s="18" t="inlineStr">
        <is>
          <t>Technologique</t>
        </is>
      </c>
      <c r="C73" s="18" t="inlineStr">
        <is>
          <t>Sauvegarde des informations</t>
        </is>
      </c>
      <c r="D73" s="18" t="inlineStr">
        <is>
          <t>Des copies de sauvegarde doivent être maintenues et testées régulièrement.</t>
        </is>
      </c>
      <c r="E73" s="18" t="n"/>
      <c r="F73" s="18" t="n"/>
      <c r="G73" s="18" t="n"/>
      <c r="H73" s="19" t="n"/>
      <c r="I73" s="18" t="n"/>
    </row>
    <row r="74">
      <c r="A74" s="18" t="inlineStr">
        <is>
          <t>A.8.14</t>
        </is>
      </c>
      <c r="B74" s="18" t="inlineStr">
        <is>
          <t>Technologique</t>
        </is>
      </c>
      <c r="C74" s="18" t="inlineStr">
        <is>
          <t>Redondance des moyens de traitement de l'information</t>
        </is>
      </c>
      <c r="D74" s="18" t="inlineStr">
        <is>
          <t>Les moyens de traitement doivent être redondants pour répondre aux besoins de disponibilité.</t>
        </is>
      </c>
      <c r="E74" s="18" t="n"/>
      <c r="F74" s="18" t="n"/>
      <c r="G74" s="18" t="n"/>
      <c r="H74" s="19" t="n"/>
      <c r="I74" s="18" t="n"/>
    </row>
    <row r="75">
      <c r="A75" s="18" t="inlineStr">
        <is>
          <t>A.8.15</t>
        </is>
      </c>
      <c r="B75" s="18" t="inlineStr">
        <is>
          <t>Technologique</t>
        </is>
      </c>
      <c r="C75" s="18" t="inlineStr">
        <is>
          <t>Journalisation</t>
        </is>
      </c>
      <c r="D75" s="18" t="inlineStr">
        <is>
          <t>Des journaux enregistrant les activités et événements doivent être produits et protégés.</t>
        </is>
      </c>
      <c r="E75" s="18" t="n"/>
      <c r="F75" s="18" t="n"/>
      <c r="G75" s="18" t="n"/>
      <c r="H75" s="19" t="n"/>
      <c r="I75" s="18" t="n"/>
    </row>
    <row r="76">
      <c r="A76" s="18" t="inlineStr">
        <is>
          <t>A.8.16</t>
        </is>
      </c>
      <c r="B76" s="18" t="inlineStr">
        <is>
          <t>Technologique</t>
        </is>
      </c>
      <c r="C76" s="18" t="inlineStr">
        <is>
          <t>Activités de surveillance</t>
        </is>
      </c>
      <c r="D76" s="18" t="inlineStr">
        <is>
          <t>Les réseaux, systèmes et applications doivent être surveillés.</t>
        </is>
      </c>
      <c r="E76" s="18" t="n"/>
      <c r="F76" s="18" t="n"/>
      <c r="G76" s="18" t="n"/>
      <c r="H76" s="19" t="n"/>
      <c r="I76" s="18" t="n"/>
    </row>
    <row r="77">
      <c r="A77" s="18" t="inlineStr">
        <is>
          <t>A.8.17</t>
        </is>
      </c>
      <c r="B77" s="18" t="inlineStr">
        <is>
          <t>Technologique</t>
        </is>
      </c>
      <c r="C77" s="18" t="inlineStr">
        <is>
          <t>Synchronisation des horloges</t>
        </is>
      </c>
      <c r="D77" s="18" t="inlineStr">
        <is>
          <t>Les horloges des systèmes doivent être synchronisées sur une source de temps de référence.</t>
        </is>
      </c>
      <c r="E77" s="18" t="n"/>
      <c r="F77" s="18" t="n"/>
      <c r="G77" s="18" t="n"/>
      <c r="H77" s="19" t="n"/>
      <c r="I77" s="18" t="n"/>
    </row>
    <row r="78">
      <c r="A78" s="18" t="inlineStr">
        <is>
          <t>A.8.18</t>
        </is>
      </c>
      <c r="B78" s="18" t="inlineStr">
        <is>
          <t>Technologique</t>
        </is>
      </c>
      <c r="C78" s="18" t="inlineStr">
        <is>
          <t>Utilisation de programmes utilitaires à privilèges</t>
        </is>
      </c>
      <c r="D78" s="18" t="inlineStr">
        <is>
          <t>L'utilisation de programmes utilitaires à privilèges doit être restreinte et contrôlée.</t>
        </is>
      </c>
      <c r="E78" s="18" t="n"/>
      <c r="F78" s="18" t="n"/>
      <c r="G78" s="18" t="n"/>
      <c r="H78" s="19" t="n"/>
      <c r="I78" s="18" t="n"/>
    </row>
    <row r="79">
      <c r="A79" s="18" t="inlineStr">
        <is>
          <t>A.8.19</t>
        </is>
      </c>
      <c r="B79" s="18" t="inlineStr">
        <is>
          <t>Technologique</t>
        </is>
      </c>
      <c r="C79" s="18" t="inlineStr">
        <is>
          <t>Installation de logiciels sur les systèmes en exploitation</t>
        </is>
      </c>
      <c r="D79" s="18" t="inlineStr">
        <is>
          <t>Des procédures doivent être mises en œuvre pour contrôler l'installation de logiciels.</t>
        </is>
      </c>
      <c r="E79" s="18" t="n"/>
      <c r="F79" s="18" t="n"/>
      <c r="G79" s="18" t="n"/>
      <c r="H79" s="19" t="n"/>
      <c r="I79" s="18" t="n"/>
    </row>
    <row r="80">
      <c r="A80" s="18" t="inlineStr">
        <is>
          <t>A.8.20</t>
        </is>
      </c>
      <c r="B80" s="18" t="inlineStr">
        <is>
          <t>Technologique</t>
        </is>
      </c>
      <c r="C80" s="18" t="inlineStr">
        <is>
          <t>Sécurité des réseaux</t>
        </is>
      </c>
      <c r="D80" s="18" t="inlineStr">
        <is>
          <t>Les réseaux et les dispositifs réseau doivent être sécurisés et gérés.</t>
        </is>
      </c>
      <c r="E80" s="18" t="n"/>
      <c r="F80" s="18" t="n"/>
      <c r="G80" s="18" t="n"/>
      <c r="H80" s="19" t="n"/>
      <c r="I80" s="18" t="n"/>
    </row>
    <row r="81">
      <c r="A81" s="18" t="inlineStr">
        <is>
          <t>A.8.21</t>
        </is>
      </c>
      <c r="B81" s="18" t="inlineStr">
        <is>
          <t>Technologique</t>
        </is>
      </c>
      <c r="C81" s="18" t="inlineStr">
        <is>
          <t>Sécurité des services réseau</t>
        </is>
      </c>
      <c r="D81" s="18" t="inlineStr">
        <is>
          <t>Les mécanismes de sécurité des services réseau doivent être identifiés et mis en œuvre.</t>
        </is>
      </c>
      <c r="E81" s="18" t="n"/>
      <c r="F81" s="18" t="n"/>
      <c r="G81" s="18" t="n"/>
      <c r="H81" s="19" t="n"/>
      <c r="I81" s="18" t="n"/>
    </row>
    <row r="82">
      <c r="A82" s="18" t="inlineStr">
        <is>
          <t>A.8.22</t>
        </is>
      </c>
      <c r="B82" s="18" t="inlineStr">
        <is>
          <t>Technologique</t>
        </is>
      </c>
      <c r="C82" s="18" t="inlineStr">
        <is>
          <t>Filtrage web</t>
        </is>
      </c>
      <c r="D82" s="18" t="inlineStr">
        <is>
          <t>L'accès aux sites web externes doit être géré pour réduire l'exposition aux menaces.</t>
        </is>
      </c>
      <c r="E82" s="18" t="n"/>
      <c r="F82" s="18" t="n"/>
      <c r="G82" s="18" t="n"/>
      <c r="H82" s="19" t="n"/>
      <c r="I82" s="18" t="n"/>
    </row>
    <row r="83">
      <c r="A83" s="18" t="inlineStr">
        <is>
          <t>A.8.23</t>
        </is>
      </c>
      <c r="B83" s="18" t="inlineStr">
        <is>
          <t>Technologique</t>
        </is>
      </c>
      <c r="C83" s="18" t="inlineStr">
        <is>
          <t>Ségrégation des réseaux</t>
        </is>
      </c>
      <c r="D83" s="18" t="inlineStr">
        <is>
          <t>Les groupes de services, d'utilisateurs et de systèmes doivent être séparés.</t>
        </is>
      </c>
      <c r="E83" s="18" t="n"/>
      <c r="F83" s="18" t="n"/>
      <c r="G83" s="18" t="n"/>
      <c r="H83" s="19" t="n"/>
      <c r="I83" s="18" t="n"/>
    </row>
    <row r="84">
      <c r="A84" s="18" t="inlineStr">
        <is>
          <t>A.8.24</t>
        </is>
      </c>
      <c r="B84" s="18" t="inlineStr">
        <is>
          <t>Technologique</t>
        </is>
      </c>
      <c r="C84" s="18" t="inlineStr">
        <is>
          <t>Utilisation de la cryptographie</t>
        </is>
      </c>
      <c r="D84" s="18" t="inlineStr">
        <is>
          <t>Des règles pour l'utilisation de la cryptographie doivent être définies et mises en œuvre.</t>
        </is>
      </c>
      <c r="E84" s="18" t="n"/>
      <c r="F84" s="18" t="n"/>
      <c r="G84" s="18" t="n"/>
      <c r="H84" s="19" t="n"/>
      <c r="I84" s="18" t="n"/>
    </row>
    <row r="85">
      <c r="A85" s="18" t="inlineStr">
        <is>
          <t>A.8.25</t>
        </is>
      </c>
      <c r="B85" s="18" t="inlineStr">
        <is>
          <t>Technologique</t>
        </is>
      </c>
      <c r="C85" s="18" t="inlineStr">
        <is>
          <t>Cycle de vie de développement sécurisé</t>
        </is>
      </c>
      <c r="D85" s="18" t="inlineStr">
        <is>
          <t>Des règles pour le développement sécurisé de logiciels doivent être établies.</t>
        </is>
      </c>
      <c r="E85" s="18" t="n"/>
      <c r="F85" s="18" t="n"/>
      <c r="G85" s="18" t="n"/>
      <c r="H85" s="19" t="n"/>
      <c r="I85" s="18" t="n"/>
    </row>
    <row r="86">
      <c r="A86" s="18" t="inlineStr">
        <is>
          <t>A.8.26</t>
        </is>
      </c>
      <c r="B86" s="18" t="inlineStr">
        <is>
          <t>Technologique</t>
        </is>
      </c>
      <c r="C86" s="18" t="inlineStr">
        <is>
          <t>Exigences de sécurité des applications</t>
        </is>
      </c>
      <c r="D86" s="18" t="inlineStr">
        <is>
          <t>Les exigences de sécurité doivent être identifiées et spécifiées lors du développement.</t>
        </is>
      </c>
      <c r="E86" s="18" t="n"/>
      <c r="F86" s="18" t="n"/>
      <c r="G86" s="18" t="n"/>
      <c r="H86" s="19" t="n"/>
      <c r="I86" s="18" t="n"/>
    </row>
    <row r="87">
      <c r="A87" s="18" t="inlineStr">
        <is>
          <t>A.8.27</t>
        </is>
      </c>
      <c r="B87" s="18" t="inlineStr">
        <is>
          <t>Technologique</t>
        </is>
      </c>
      <c r="C87" s="18" t="inlineStr">
        <is>
          <t>Principes d'ingénierie et d'architecture de systèmes sécurisés</t>
        </is>
      </c>
      <c r="D87" s="18" t="inlineStr">
        <is>
          <t>Des principes d'ingénierie sécurisée doivent être établis et appliqués.</t>
        </is>
      </c>
      <c r="E87" s="18" t="n"/>
      <c r="F87" s="18" t="n"/>
      <c r="G87" s="18" t="n"/>
      <c r="H87" s="19" t="n"/>
      <c r="I87" s="18" t="n"/>
    </row>
    <row r="88">
      <c r="A88" s="18" t="inlineStr">
        <is>
          <t>A.8.28</t>
        </is>
      </c>
      <c r="B88" s="18" t="inlineStr">
        <is>
          <t>Technologique</t>
        </is>
      </c>
      <c r="C88" s="18" t="inlineStr">
        <is>
          <t>Codage sécurisé</t>
        </is>
      </c>
      <c r="D88" s="18" t="inlineStr">
        <is>
          <t>Des principes de codage sécurisé doivent être appliqués au développement logiciel.</t>
        </is>
      </c>
      <c r="E88" s="18" t="n"/>
      <c r="F88" s="18" t="n"/>
      <c r="G88" s="18" t="n"/>
      <c r="H88" s="19" t="n"/>
      <c r="I88" s="18" t="n"/>
    </row>
    <row r="89">
      <c r="A89" s="18" t="inlineStr">
        <is>
          <t>A.8.29</t>
        </is>
      </c>
      <c r="B89" s="18" t="inlineStr">
        <is>
          <t>Technologique</t>
        </is>
      </c>
      <c r="C89" s="18" t="inlineStr">
        <is>
          <t>Tests de sécurité dans le développement et l'acceptation</t>
        </is>
      </c>
      <c r="D89" s="18" t="inlineStr">
        <is>
          <t>Des processus de test de sécurité doivent être définis et mis en œuvre.</t>
        </is>
      </c>
      <c r="E89" s="18" t="n"/>
      <c r="F89" s="18" t="n"/>
      <c r="G89" s="18" t="n"/>
      <c r="H89" s="19" t="n"/>
      <c r="I89" s="18" t="n"/>
    </row>
    <row r="90">
      <c r="A90" s="18" t="inlineStr">
        <is>
          <t>A.8.30</t>
        </is>
      </c>
      <c r="B90" s="18" t="inlineStr">
        <is>
          <t>Technologique</t>
        </is>
      </c>
      <c r="C90" s="18" t="inlineStr">
        <is>
          <t>Développement externalisé</t>
        </is>
      </c>
      <c r="D90" s="18" t="inlineStr">
        <is>
          <t>L'organisation doit diriger et surveiller le développement externalisé.</t>
        </is>
      </c>
      <c r="E90" s="18" t="n"/>
      <c r="F90" s="18" t="n"/>
      <c r="G90" s="18" t="n"/>
      <c r="H90" s="19" t="n"/>
      <c r="I90" s="18" t="n"/>
    </row>
    <row r="91">
      <c r="A91" s="18" t="inlineStr">
        <is>
          <t>A.8.31</t>
        </is>
      </c>
      <c r="B91" s="18" t="inlineStr">
        <is>
          <t>Technologique</t>
        </is>
      </c>
      <c r="C91" s="18" t="inlineStr">
        <is>
          <t>Séparation des environnements de développement, de test et de production</t>
        </is>
      </c>
      <c r="D91" s="18" t="inlineStr">
        <is>
          <t>Les environnements doivent être séparés et sécurisés.</t>
        </is>
      </c>
      <c r="E91" s="18" t="n"/>
      <c r="F91" s="18" t="n"/>
      <c r="G91" s="18" t="n"/>
      <c r="H91" s="19" t="n"/>
      <c r="I91" s="18" t="n"/>
    </row>
    <row r="92">
      <c r="A92" s="18" t="inlineStr">
        <is>
          <t>A.8.32</t>
        </is>
      </c>
      <c r="B92" s="18" t="inlineStr">
        <is>
          <t>Technologique</t>
        </is>
      </c>
      <c r="C92" s="18" t="inlineStr">
        <is>
          <t>Gestion des changements</t>
        </is>
      </c>
      <c r="D92" s="18" t="inlineStr">
        <is>
          <t>Les changements aux moyens de traitement doivent être soumis à des procédures de gestion.</t>
        </is>
      </c>
      <c r="E92" s="18" t="n"/>
      <c r="F92" s="18" t="n"/>
      <c r="G92" s="18" t="n"/>
      <c r="H92" s="19" t="n"/>
      <c r="I92" s="18" t="n"/>
    </row>
    <row r="93">
      <c r="A93" s="18" t="inlineStr">
        <is>
          <t>A.8.33</t>
        </is>
      </c>
      <c r="B93" s="18" t="inlineStr">
        <is>
          <t>Technologique</t>
        </is>
      </c>
      <c r="C93" s="18" t="inlineStr">
        <is>
          <t>Informations relatives aux tests</t>
        </is>
      </c>
      <c r="D93" s="18" t="inlineStr">
        <is>
          <t>Les informations de test doivent être sélectionnées, protégées et gérées.</t>
        </is>
      </c>
      <c r="E93" s="18" t="n"/>
      <c r="F93" s="18" t="n"/>
      <c r="G93" s="18" t="n"/>
      <c r="H93" s="19" t="n"/>
      <c r="I93" s="18" t="n"/>
    </row>
    <row r="94">
      <c r="A94" s="18" t="inlineStr">
        <is>
          <t>A.8.34</t>
        </is>
      </c>
      <c r="B94" s="18" t="inlineStr">
        <is>
          <t>Technologique</t>
        </is>
      </c>
      <c r="C94" s="18" t="inlineStr">
        <is>
          <t>Protection des systèmes d'information pendant les tests d'audit</t>
        </is>
      </c>
      <c r="D94" s="18" t="inlineStr">
        <is>
          <t>Les tests d'audit doivent être planifiés pour minimiser les perturbations.</t>
        </is>
      </c>
      <c r="E94" s="18" t="n"/>
      <c r="F94" s="18" t="n"/>
      <c r="G94" s="18" t="n"/>
      <c r="H94" s="19" t="n"/>
      <c r="I94" s="18" t="n"/>
    </row>
    <row r="96">
      <c r="A96" s="16" t="inlineStr">
        <is>
          <t>Template par Ayi NEDJIMI Consultants — ayinedjimi-consultants.fr/iso-27001</t>
        </is>
      </c>
    </row>
  </sheetData>
  <autoFilter ref="A1:I94"/>
  <mergeCells count="1">
    <mergeCell ref="A96:I96"/>
  </mergeCells>
  <conditionalFormatting sqref="E2:E94">
    <cfRule type="cellIs" priority="1" operator="equal" dxfId="0">
      <formula>"Conforme"</formula>
    </cfRule>
    <cfRule type="cellIs" priority="2" operator="equal" dxfId="1">
      <formula>"Partiellement conforme"</formula>
    </cfRule>
    <cfRule type="cellIs" priority="3" operator="equal" dxfId="2">
      <formula>"Non conforme"</formula>
    </cfRule>
    <cfRule type="cellIs" priority="4" operator="equal" dxfId="3">
      <formula>"Non applicable"</formula>
    </cfRule>
  </conditionalFormatting>
  <dataValidations count="2">
    <dataValidation sqref="E2:E94" showDropDown="0" showInputMessage="0" showErrorMessage="0" allowBlank="1" errorTitle="Statut invalide" error="Veuillez sélectionner un statut valide." promptTitle="Statut" prompt="Sélectionnez le statut de conformité" type="list">
      <formula1>"Conforme,Partiellement conforme,Non conforme,Non applicable"</formula1>
    </dataValidation>
    <dataValidation sqref="I2:I94" showDropDown="0" showInputMessage="0" showErrorMessage="0" allowBlank="1" errorTitle="Score invalide" error="Le score doit être entre 0 et 3." promptTitle="Score" prompt="0=Non impl. 1=Partiel 2=Impl. 3=Optimisé" type="whole" operator="between">
      <formula1>0</formula1>
      <formula2>3</formula2>
    </dataValidation>
  </dataValidations>
  <pageMargins left="0.75" right="0.75" top="1" bottom="1" header="0.5" footer="0.5"/>
  <headerFooter>
    <oddHeader/>
    <oddFooter>&amp;C&amp;8 Template par Ayi NEDJIMI Consultants — ayinedjimi-consultants.fr/iso-27001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00528A"/>
    <outlinePr summaryBelow="1" summaryRight="1"/>
    <pageSetUpPr/>
  </sheetPr>
  <dimension ref="A1:H4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55" customWidth="1" min="3" max="3"/>
    <col width="22" customWidth="1" min="4" max="4"/>
    <col width="35" customWidth="1" min="5" max="5"/>
    <col width="18" customWidth="1" min="6" max="6"/>
    <col width="16" customWidth="1" min="7" max="7"/>
    <col width="12" customWidth="1" min="8" max="8"/>
  </cols>
  <sheetData>
    <row r="1">
      <c r="A1" s="17" t="inlineStr">
        <is>
          <t>Clause</t>
        </is>
      </c>
      <c r="B1" s="17" t="inlineStr">
        <is>
          <t>Titre</t>
        </is>
      </c>
      <c r="C1" s="17" t="inlineStr">
        <is>
          <t>Description / Exigence</t>
        </is>
      </c>
      <c r="D1" s="17" t="inlineStr">
        <is>
          <t>Statut</t>
        </is>
      </c>
      <c r="E1" s="17" t="inlineStr">
        <is>
          <t>Preuves / Commentaires</t>
        </is>
      </c>
      <c r="F1" s="17" t="inlineStr">
        <is>
          <t>Responsable</t>
        </is>
      </c>
      <c r="G1" s="17" t="inlineStr">
        <is>
          <t>Date vérification</t>
        </is>
      </c>
      <c r="H1" s="17" t="inlineStr">
        <is>
          <t>Score (0-3)</t>
        </is>
      </c>
    </row>
    <row r="2">
      <c r="A2" s="20" t="inlineStr">
        <is>
          <t>Clause 4</t>
        </is>
      </c>
      <c r="B2" s="20" t="inlineStr">
        <is>
          <t>Contexte de l'organisation</t>
        </is>
      </c>
      <c r="C2" s="21" t="n"/>
      <c r="D2" s="21" t="n"/>
      <c r="E2" s="21" t="n"/>
      <c r="F2" s="21" t="n"/>
      <c r="G2" s="21" t="n"/>
      <c r="H2" s="21" t="n"/>
    </row>
    <row r="3">
      <c r="A3" s="18" t="inlineStr">
        <is>
          <t>4.1</t>
        </is>
      </c>
      <c r="B3" s="18" t="inlineStr">
        <is>
          <t>Compréhension de l'organisation et de son contexte</t>
        </is>
      </c>
      <c r="C3" s="18" t="inlineStr">
        <is>
          <t>Déterminer les enjeux externes et internes pertinents pour le SMSI.</t>
        </is>
      </c>
      <c r="D3" s="22" t="n"/>
      <c r="E3" s="22" t="n"/>
      <c r="F3" s="22" t="n"/>
      <c r="G3" s="23" t="n"/>
      <c r="H3" s="22" t="n"/>
    </row>
    <row r="4">
      <c r="A4" s="18" t="inlineStr">
        <is>
          <t>4.2</t>
        </is>
      </c>
      <c r="B4" s="18" t="inlineStr">
        <is>
          <t>Compréhension des besoins et attentes des parties intéressées</t>
        </is>
      </c>
      <c r="C4" s="18" t="inlineStr">
        <is>
          <t>Identifier les parties intéressées et leurs exigences.</t>
        </is>
      </c>
      <c r="D4" s="22" t="n"/>
      <c r="E4" s="22" t="n"/>
      <c r="F4" s="22" t="n"/>
      <c r="G4" s="23" t="n"/>
      <c r="H4" s="22" t="n"/>
    </row>
    <row r="5">
      <c r="A5" s="18" t="inlineStr">
        <is>
          <t>4.3</t>
        </is>
      </c>
      <c r="B5" s="18" t="inlineStr">
        <is>
          <t>Détermination du domaine d'application du SMSI</t>
        </is>
      </c>
      <c r="C5" s="18" t="inlineStr">
        <is>
          <t>Déterminer les limites et l'applicabilité du SMSI.</t>
        </is>
      </c>
      <c r="D5" s="22" t="n"/>
      <c r="E5" s="22" t="n"/>
      <c r="F5" s="22" t="n"/>
      <c r="G5" s="23" t="n"/>
      <c r="H5" s="22" t="n"/>
    </row>
    <row r="6">
      <c r="A6" s="18" t="inlineStr">
        <is>
          <t>4.4</t>
        </is>
      </c>
      <c r="B6" s="18" t="inlineStr">
        <is>
          <t>Système de management de la sécurité de l'information</t>
        </is>
      </c>
      <c r="C6" s="18" t="inlineStr">
        <is>
          <t>Établir, mettre en œuvre, maintenir et améliorer continuellement le SMSI.</t>
        </is>
      </c>
      <c r="D6" s="22" t="n"/>
      <c r="E6" s="22" t="n"/>
      <c r="F6" s="22" t="n"/>
      <c r="G6" s="23" t="n"/>
      <c r="H6" s="22" t="n"/>
    </row>
    <row r="7">
      <c r="A7" s="20" t="inlineStr">
        <is>
          <t>Clause 5</t>
        </is>
      </c>
      <c r="B7" s="20" t="inlineStr">
        <is>
          <t>Leadership</t>
        </is>
      </c>
      <c r="C7" s="21" t="n"/>
      <c r="D7" s="21" t="n"/>
      <c r="E7" s="21" t="n"/>
      <c r="F7" s="21" t="n"/>
      <c r="G7" s="21" t="n"/>
      <c r="H7" s="21" t="n"/>
    </row>
    <row r="8">
      <c r="A8" s="18" t="inlineStr">
        <is>
          <t>5.1</t>
        </is>
      </c>
      <c r="B8" s="18" t="inlineStr">
        <is>
          <t>Leadership et engagement</t>
        </is>
      </c>
      <c r="C8" s="18" t="inlineStr">
        <is>
          <t>La direction doit faire preuve de leadership et d'engagement envers le SMSI.</t>
        </is>
      </c>
      <c r="D8" s="22" t="n"/>
      <c r="E8" s="22" t="n"/>
      <c r="F8" s="22" t="n"/>
      <c r="G8" s="23" t="n"/>
      <c r="H8" s="22" t="n"/>
    </row>
    <row r="9">
      <c r="A9" s="18" t="inlineStr">
        <is>
          <t>5.2</t>
        </is>
      </c>
      <c r="B9" s="18" t="inlineStr">
        <is>
          <t>Politique</t>
        </is>
      </c>
      <c r="C9" s="18" t="inlineStr">
        <is>
          <t>Établir une politique de sécurité de l'information appropriée.</t>
        </is>
      </c>
      <c r="D9" s="22" t="n"/>
      <c r="E9" s="22" t="n"/>
      <c r="F9" s="22" t="n"/>
      <c r="G9" s="23" t="n"/>
      <c r="H9" s="22" t="n"/>
    </row>
    <row r="10">
      <c r="A10" s="18" t="inlineStr">
        <is>
          <t>5.3</t>
        </is>
      </c>
      <c r="B10" s="18" t="inlineStr">
        <is>
          <t>Rôles, responsabilités et autorités au sein de l'organisation</t>
        </is>
      </c>
      <c r="C10" s="18" t="inlineStr">
        <is>
          <t>Attribuer et communiquer les responsabilités et autorités.</t>
        </is>
      </c>
      <c r="D10" s="22" t="n"/>
      <c r="E10" s="22" t="n"/>
      <c r="F10" s="22" t="n"/>
      <c r="G10" s="23" t="n"/>
      <c r="H10" s="22" t="n"/>
    </row>
    <row r="11">
      <c r="A11" s="20" t="inlineStr">
        <is>
          <t>Clause 6</t>
        </is>
      </c>
      <c r="B11" s="20" t="inlineStr">
        <is>
          <t>Planification</t>
        </is>
      </c>
      <c r="C11" s="21" t="n"/>
      <c r="D11" s="21" t="n"/>
      <c r="E11" s="21" t="n"/>
      <c r="F11" s="21" t="n"/>
      <c r="G11" s="21" t="n"/>
      <c r="H11" s="21" t="n"/>
    </row>
    <row r="12">
      <c r="A12" s="18" t="inlineStr">
        <is>
          <t>6.1</t>
        </is>
      </c>
      <c r="B12" s="18" t="inlineStr">
        <is>
          <t>Actions liées aux risques et opportunités</t>
        </is>
      </c>
      <c r="C12" s="18" t="inlineStr">
        <is>
          <t>Déterminer les risques et opportunités à traiter dans le SMSI.</t>
        </is>
      </c>
      <c r="D12" s="22" t="n"/>
      <c r="E12" s="22" t="n"/>
      <c r="F12" s="22" t="n"/>
      <c r="G12" s="23" t="n"/>
      <c r="H12" s="22" t="n"/>
    </row>
    <row r="13">
      <c r="A13" s="18" t="inlineStr">
        <is>
          <t>6.1.2</t>
        </is>
      </c>
      <c r="B13" s="18" t="inlineStr">
        <is>
          <t>Appréciation des risques de sécurité de l'information</t>
        </is>
      </c>
      <c r="C13" s="18" t="inlineStr">
        <is>
          <t>Définir et appliquer un processus d'appréciation des risques.</t>
        </is>
      </c>
      <c r="D13" s="22" t="n"/>
      <c r="E13" s="22" t="n"/>
      <c r="F13" s="22" t="n"/>
      <c r="G13" s="23" t="n"/>
      <c r="H13" s="22" t="n"/>
    </row>
    <row r="14">
      <c r="A14" s="18" t="inlineStr">
        <is>
          <t>6.1.3</t>
        </is>
      </c>
      <c r="B14" s="18" t="inlineStr">
        <is>
          <t>Traitement des risques de sécurité de l'information</t>
        </is>
      </c>
      <c r="C14" s="18" t="inlineStr">
        <is>
          <t>Définir et appliquer un processus de traitement des risques.</t>
        </is>
      </c>
      <c r="D14" s="22" t="n"/>
      <c r="E14" s="22" t="n"/>
      <c r="F14" s="22" t="n"/>
      <c r="G14" s="23" t="n"/>
      <c r="H14" s="22" t="n"/>
    </row>
    <row r="15">
      <c r="A15" s="18" t="inlineStr">
        <is>
          <t>6.2</t>
        </is>
      </c>
      <c r="B15" s="18" t="inlineStr">
        <is>
          <t>Objectifs de sécurité de l'information et plans pour les atteindre</t>
        </is>
      </c>
      <c r="C15" s="18" t="inlineStr">
        <is>
          <t>Établir des objectifs mesurables de sécurité de l'information.</t>
        </is>
      </c>
      <c r="D15" s="22" t="n"/>
      <c r="E15" s="22" t="n"/>
      <c r="F15" s="22" t="n"/>
      <c r="G15" s="23" t="n"/>
      <c r="H15" s="22" t="n"/>
    </row>
    <row r="16">
      <c r="A16" s="18" t="inlineStr">
        <is>
          <t>6.3</t>
        </is>
      </c>
      <c r="B16" s="18" t="inlineStr">
        <is>
          <t>Planification des modifications</t>
        </is>
      </c>
      <c r="C16" s="18" t="inlineStr">
        <is>
          <t>Les modifications du SMSI doivent être planifiées.</t>
        </is>
      </c>
      <c r="D16" s="22" t="n"/>
      <c r="E16" s="22" t="n"/>
      <c r="F16" s="22" t="n"/>
      <c r="G16" s="23" t="n"/>
      <c r="H16" s="22" t="n"/>
    </row>
    <row r="17">
      <c r="A17" s="20" t="inlineStr">
        <is>
          <t>Clause 7</t>
        </is>
      </c>
      <c r="B17" s="20" t="inlineStr">
        <is>
          <t>Support</t>
        </is>
      </c>
      <c r="C17" s="21" t="n"/>
      <c r="D17" s="21" t="n"/>
      <c r="E17" s="21" t="n"/>
      <c r="F17" s="21" t="n"/>
      <c r="G17" s="21" t="n"/>
      <c r="H17" s="21" t="n"/>
    </row>
    <row r="18">
      <c r="A18" s="18" t="inlineStr">
        <is>
          <t>7.1</t>
        </is>
      </c>
      <c r="B18" s="18" t="inlineStr">
        <is>
          <t>Ressources</t>
        </is>
      </c>
      <c r="C18" s="18" t="inlineStr">
        <is>
          <t>Déterminer et fournir les ressources nécessaires au SMSI.</t>
        </is>
      </c>
      <c r="D18" s="22" t="n"/>
      <c r="E18" s="22" t="n"/>
      <c r="F18" s="22" t="n"/>
      <c r="G18" s="23" t="n"/>
      <c r="H18" s="22" t="n"/>
    </row>
    <row r="19">
      <c r="A19" s="18" t="inlineStr">
        <is>
          <t>7.2</t>
        </is>
      </c>
      <c r="B19" s="18" t="inlineStr">
        <is>
          <t>Compétences</t>
        </is>
      </c>
      <c r="C19" s="18" t="inlineStr">
        <is>
          <t>Déterminer les compétences nécessaires et s'assurer de la compétence du personnel.</t>
        </is>
      </c>
      <c r="D19" s="22" t="n"/>
      <c r="E19" s="22" t="n"/>
      <c r="F19" s="22" t="n"/>
      <c r="G19" s="23" t="n"/>
      <c r="H19" s="22" t="n"/>
    </row>
    <row r="20">
      <c r="A20" s="18" t="inlineStr">
        <is>
          <t>7.3</t>
        </is>
      </c>
      <c r="B20" s="18" t="inlineStr">
        <is>
          <t>Sensibilisation</t>
        </is>
      </c>
      <c r="C20" s="18" t="inlineStr">
        <is>
          <t>Le personnel doit être sensibilisé à la politique et aux objectifs de sécurité.</t>
        </is>
      </c>
      <c r="D20" s="22" t="n"/>
      <c r="E20" s="22" t="n"/>
      <c r="F20" s="22" t="n"/>
      <c r="G20" s="23" t="n"/>
      <c r="H20" s="22" t="n"/>
    </row>
    <row r="21">
      <c r="A21" s="18" t="inlineStr">
        <is>
          <t>7.4</t>
        </is>
      </c>
      <c r="B21" s="18" t="inlineStr">
        <is>
          <t>Communication</t>
        </is>
      </c>
      <c r="C21" s="18" t="inlineStr">
        <is>
          <t>Déterminer les besoins de communication interne et externe liés au SMSI.</t>
        </is>
      </c>
      <c r="D21" s="22" t="n"/>
      <c r="E21" s="22" t="n"/>
      <c r="F21" s="22" t="n"/>
      <c r="G21" s="23" t="n"/>
      <c r="H21" s="22" t="n"/>
    </row>
    <row r="22">
      <c r="A22" s="18" t="inlineStr">
        <is>
          <t>7.5</t>
        </is>
      </c>
      <c r="B22" s="18" t="inlineStr">
        <is>
          <t>Informations documentées</t>
        </is>
      </c>
      <c r="C22" s="18" t="inlineStr">
        <is>
          <t>Le SMSI doit inclure les informations documentées exigées et nécessaires.</t>
        </is>
      </c>
      <c r="D22" s="22" t="n"/>
      <c r="E22" s="22" t="n"/>
      <c r="F22" s="22" t="n"/>
      <c r="G22" s="23" t="n"/>
      <c r="H22" s="22" t="n"/>
    </row>
    <row r="23">
      <c r="A23" s="18" t="inlineStr">
        <is>
          <t>7.5.2</t>
        </is>
      </c>
      <c r="B23" s="18" t="inlineStr">
        <is>
          <t>Création et mise à jour</t>
        </is>
      </c>
      <c r="C23" s="18" t="inlineStr">
        <is>
          <t>S'assurer de l'identification, du format et de la revue des documents.</t>
        </is>
      </c>
      <c r="D23" s="22" t="n"/>
      <c r="E23" s="22" t="n"/>
      <c r="F23" s="22" t="n"/>
      <c r="G23" s="23" t="n"/>
      <c r="H23" s="22" t="n"/>
    </row>
    <row r="24">
      <c r="A24" s="18" t="inlineStr">
        <is>
          <t>7.5.3</t>
        </is>
      </c>
      <c r="B24" s="18" t="inlineStr">
        <is>
          <t>Maîtrise des informations documentées</t>
        </is>
      </c>
      <c r="C24" s="18" t="inlineStr">
        <is>
          <t>Les informations documentées doivent être maîtrisées.</t>
        </is>
      </c>
      <c r="D24" s="22" t="n"/>
      <c r="E24" s="22" t="n"/>
      <c r="F24" s="22" t="n"/>
      <c r="G24" s="23" t="n"/>
      <c r="H24" s="22" t="n"/>
    </row>
    <row r="25">
      <c r="A25" s="20" t="inlineStr">
        <is>
          <t>Clause 8</t>
        </is>
      </c>
      <c r="B25" s="20" t="inlineStr">
        <is>
          <t>Réalisation des activités opérationnelles</t>
        </is>
      </c>
      <c r="C25" s="21" t="n"/>
      <c r="D25" s="21" t="n"/>
      <c r="E25" s="21" t="n"/>
      <c r="F25" s="21" t="n"/>
      <c r="G25" s="21" t="n"/>
      <c r="H25" s="21" t="n"/>
    </row>
    <row r="26">
      <c r="A26" s="18" t="inlineStr">
        <is>
          <t>8.1</t>
        </is>
      </c>
      <c r="B26" s="18" t="inlineStr">
        <is>
          <t>Planification et contrôle opérationnels</t>
        </is>
      </c>
      <c r="C26" s="18" t="inlineStr">
        <is>
          <t>Planifier, mettre en œuvre et contrôler les processus du SMSI.</t>
        </is>
      </c>
      <c r="D26" s="22" t="n"/>
      <c r="E26" s="22" t="n"/>
      <c r="F26" s="22" t="n"/>
      <c r="G26" s="23" t="n"/>
      <c r="H26" s="22" t="n"/>
    </row>
    <row r="27">
      <c r="A27" s="18" t="inlineStr">
        <is>
          <t>8.2</t>
        </is>
      </c>
      <c r="B27" s="18" t="inlineStr">
        <is>
          <t>Appréciation des risques de sécurité de l'information</t>
        </is>
      </c>
      <c r="C27" s="18" t="inlineStr">
        <is>
          <t>Réaliser des appréciations des risques à intervalles planifiés.</t>
        </is>
      </c>
      <c r="D27" s="22" t="n"/>
      <c r="E27" s="22" t="n"/>
      <c r="F27" s="22" t="n"/>
      <c r="G27" s="23" t="n"/>
      <c r="H27" s="22" t="n"/>
    </row>
    <row r="28">
      <c r="A28" s="18" t="inlineStr">
        <is>
          <t>8.3</t>
        </is>
      </c>
      <c r="B28" s="18" t="inlineStr">
        <is>
          <t>Traitement des risques de sécurité de l'information</t>
        </is>
      </c>
      <c r="C28" s="18" t="inlineStr">
        <is>
          <t>Mettre en œuvre le plan de traitement des risques.</t>
        </is>
      </c>
      <c r="D28" s="22" t="n"/>
      <c r="E28" s="22" t="n"/>
      <c r="F28" s="22" t="n"/>
      <c r="G28" s="23" t="n"/>
      <c r="H28" s="22" t="n"/>
    </row>
    <row r="29">
      <c r="A29" s="20" t="inlineStr">
        <is>
          <t>Clause 9</t>
        </is>
      </c>
      <c r="B29" s="20" t="inlineStr">
        <is>
          <t>Évaluation des performances</t>
        </is>
      </c>
      <c r="C29" s="21" t="n"/>
      <c r="D29" s="21" t="n"/>
      <c r="E29" s="21" t="n"/>
      <c r="F29" s="21" t="n"/>
      <c r="G29" s="21" t="n"/>
      <c r="H29" s="21" t="n"/>
    </row>
    <row r="30">
      <c r="A30" s="18" t="inlineStr">
        <is>
          <t>9.1</t>
        </is>
      </c>
      <c r="B30" s="18" t="inlineStr">
        <is>
          <t>Surveillance, mesures, analyse et évaluation</t>
        </is>
      </c>
      <c r="C30" s="18" t="inlineStr">
        <is>
          <t>Déterminer ce qui doit être surveillé et mesuré.</t>
        </is>
      </c>
      <c r="D30" s="22" t="n"/>
      <c r="E30" s="22" t="n"/>
      <c r="F30" s="22" t="n"/>
      <c r="G30" s="23" t="n"/>
      <c r="H30" s="22" t="n"/>
    </row>
    <row r="31">
      <c r="A31" s="18" t="inlineStr">
        <is>
          <t>9.2</t>
        </is>
      </c>
      <c r="B31" s="18" t="inlineStr">
        <is>
          <t>Audit interne</t>
        </is>
      </c>
      <c r="C31" s="18" t="inlineStr">
        <is>
          <t>Réaliser des audits internes à intervalles planifiés.</t>
        </is>
      </c>
      <c r="D31" s="22" t="n"/>
      <c r="E31" s="22" t="n"/>
      <c r="F31" s="22" t="n"/>
      <c r="G31" s="23" t="n"/>
      <c r="H31" s="22" t="n"/>
    </row>
    <row r="32">
      <c r="A32" s="18" t="inlineStr">
        <is>
          <t>9.2.1</t>
        </is>
      </c>
      <c r="B32" s="18" t="inlineStr">
        <is>
          <t>Généralités</t>
        </is>
      </c>
      <c r="C32" s="18" t="inlineStr">
        <is>
          <t>L'organisation doit réaliser des audits internes du SMSI.</t>
        </is>
      </c>
      <c r="D32" s="22" t="n"/>
      <c r="E32" s="22" t="n"/>
      <c r="F32" s="22" t="n"/>
      <c r="G32" s="23" t="n"/>
      <c r="H32" s="22" t="n"/>
    </row>
    <row r="33">
      <c r="A33" s="18" t="inlineStr">
        <is>
          <t>9.2.2</t>
        </is>
      </c>
      <c r="B33" s="18" t="inlineStr">
        <is>
          <t>Programme d'audit interne</t>
        </is>
      </c>
      <c r="C33" s="18" t="inlineStr">
        <is>
          <t>Planifier, établir et maintenir un programme d'audit.</t>
        </is>
      </c>
      <c r="D33" s="22" t="n"/>
      <c r="E33" s="22" t="n"/>
      <c r="F33" s="22" t="n"/>
      <c r="G33" s="23" t="n"/>
      <c r="H33" s="22" t="n"/>
    </row>
    <row r="34">
      <c r="A34" s="18" t="inlineStr">
        <is>
          <t>9.3</t>
        </is>
      </c>
      <c r="B34" s="18" t="inlineStr">
        <is>
          <t>Revue de direction</t>
        </is>
      </c>
      <c r="C34" s="18" t="inlineStr">
        <is>
          <t>La direction doit revoir le SMSI à intervalles planifiés.</t>
        </is>
      </c>
      <c r="D34" s="22" t="n"/>
      <c r="E34" s="22" t="n"/>
      <c r="F34" s="22" t="n"/>
      <c r="G34" s="23" t="n"/>
      <c r="H34" s="22" t="n"/>
    </row>
    <row r="35">
      <c r="A35" s="18" t="inlineStr">
        <is>
          <t>9.3.1</t>
        </is>
      </c>
      <c r="B35" s="18" t="inlineStr">
        <is>
          <t>Généralités</t>
        </is>
      </c>
      <c r="C35" s="18" t="inlineStr">
        <is>
          <t>Planifier et réaliser la revue en prenant en compte tous les éléments requis.</t>
        </is>
      </c>
      <c r="D35" s="22" t="n"/>
      <c r="E35" s="22" t="n"/>
      <c r="F35" s="22" t="n"/>
      <c r="G35" s="23" t="n"/>
      <c r="H35" s="22" t="n"/>
    </row>
    <row r="36">
      <c r="A36" s="18" t="inlineStr">
        <is>
          <t>9.3.2</t>
        </is>
      </c>
      <c r="B36" s="18" t="inlineStr">
        <is>
          <t>Éléments d'entrée de la revue de direction</t>
        </is>
      </c>
      <c r="C36" s="18" t="inlineStr">
        <is>
          <t>La revue doit prendre en compte les résultats des audits et la performance.</t>
        </is>
      </c>
      <c r="D36" s="22" t="n"/>
      <c r="E36" s="22" t="n"/>
      <c r="F36" s="22" t="n"/>
      <c r="G36" s="23" t="n"/>
      <c r="H36" s="22" t="n"/>
    </row>
    <row r="37">
      <c r="A37" s="18" t="inlineStr">
        <is>
          <t>9.3.3</t>
        </is>
      </c>
      <c r="B37" s="18" t="inlineStr">
        <is>
          <t>Éléments de sortie de la revue de direction</t>
        </is>
      </c>
      <c r="C37" s="18" t="inlineStr">
        <is>
          <t>Les décisions relatives à l'amélioration continue doivent être documentées.</t>
        </is>
      </c>
      <c r="D37" s="22" t="n"/>
      <c r="E37" s="22" t="n"/>
      <c r="F37" s="22" t="n"/>
      <c r="G37" s="23" t="n"/>
      <c r="H37" s="22" t="n"/>
    </row>
    <row r="38">
      <c r="A38" s="20" t="inlineStr">
        <is>
          <t>Clause 10</t>
        </is>
      </c>
      <c r="B38" s="20" t="inlineStr">
        <is>
          <t>Amélioration</t>
        </is>
      </c>
      <c r="C38" s="21" t="n"/>
      <c r="D38" s="21" t="n"/>
      <c r="E38" s="21" t="n"/>
      <c r="F38" s="21" t="n"/>
      <c r="G38" s="21" t="n"/>
      <c r="H38" s="21" t="n"/>
    </row>
    <row r="39">
      <c r="A39" s="18" t="inlineStr">
        <is>
          <t>10.1</t>
        </is>
      </c>
      <c r="B39" s="18" t="inlineStr">
        <is>
          <t>Amélioration continue</t>
        </is>
      </c>
      <c r="C39" s="18" t="inlineStr">
        <is>
          <t>L'organisation doit améliorer continuellement le SMSI.</t>
        </is>
      </c>
      <c r="D39" s="22" t="n"/>
      <c r="E39" s="22" t="n"/>
      <c r="F39" s="22" t="n"/>
      <c r="G39" s="23" t="n"/>
      <c r="H39" s="22" t="n"/>
    </row>
    <row r="40">
      <c r="A40" s="18" t="inlineStr">
        <is>
          <t>10.2</t>
        </is>
      </c>
      <c r="B40" s="18" t="inlineStr">
        <is>
          <t>Non-conformité et action corrective</t>
        </is>
      </c>
      <c r="C40" s="18" t="inlineStr">
        <is>
          <t>Réagir aux non-conformités et entreprendre des actions correctives.</t>
        </is>
      </c>
      <c r="D40" s="22" t="n"/>
      <c r="E40" s="22" t="n"/>
      <c r="F40" s="22" t="n"/>
      <c r="G40" s="23" t="n"/>
      <c r="H40" s="22" t="n"/>
    </row>
    <row r="42">
      <c r="A42" s="16" t="inlineStr">
        <is>
          <t>Template par Ayi NEDJIMI Consultants — ayinedjimi-consultants.fr/iso-27001</t>
        </is>
      </c>
    </row>
  </sheetData>
  <autoFilter ref="A1:H41"/>
  <mergeCells count="1">
    <mergeCell ref="A42:H42"/>
  </mergeCells>
  <conditionalFormatting sqref="D2:D41">
    <cfRule type="cellIs" priority="1" operator="equal" dxfId="0">
      <formula>"Conforme"</formula>
    </cfRule>
    <cfRule type="cellIs" priority="2" operator="equal" dxfId="1">
      <formula>"Partiellement conforme"</formula>
    </cfRule>
    <cfRule type="cellIs" priority="3" operator="equal" dxfId="2">
      <formula>"Non conforme"</formula>
    </cfRule>
    <cfRule type="cellIs" priority="4" operator="equal" dxfId="3">
      <formula>"Non applicable"</formula>
    </cfRule>
  </conditionalFormatting>
  <dataValidations count="2">
    <dataValidation sqref="D2:D41" showDropDown="0" showInputMessage="0" showErrorMessage="0" allowBlank="1" type="list">
      <formula1>"Conforme,Partiellement conforme,Non conforme,Non applicable"</formula1>
    </dataValidation>
    <dataValidation sqref="H2:H41" showDropDown="0" showInputMessage="0" showErrorMessage="0" allowBlank="1" type="whole" operator="between">
      <formula1>0</formula1>
      <formula2>3</formula2>
    </dataValidation>
  </dataValidations>
  <pageMargins left="0.75" right="0.75" top="1" bottom="1" header="0.5" footer="0.5"/>
  <headerFooter>
    <oddHeader/>
    <oddFooter>&amp;C&amp;8 Template par Ayi NEDJIMI Consultants — ayinedjimi-consultants.fr/iso-27001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2026-04-04T23:36:15Z</dcterms:created>
  <dcterms:modified xmlns:dcterms="http://purl.org/dc/terms/" xmlns:xsi="http://www.w3.org/2001/XMLSchema-instance" xsi:type="dcterms:W3CDTF">2026-04-04T23:36:15Z</dcterms:modified>
</cp:coreProperties>
</file>